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D:\POSAO\VESNA\HANFA\"/>
    </mc:Choice>
  </mc:AlternateContent>
  <bookViews>
    <workbookView xWindow="0" yWindow="0" windowWidth="28800" windowHeight="123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sheet'!$A$1:$I$132</definedName>
    <definedName name="_xlnm.Print_Area" localSheetId="4">CF_D!$A$1:$I$51</definedName>
    <definedName name="_xlnm.Print_Area" localSheetId="3">CF_I!$A$1:$I$59</definedName>
    <definedName name="_xlnm.Print_Area" localSheetId="5">SOCE!$A$1:$W$61</definedName>
  </definedNames>
  <calcPr calcId="162913"/>
</workbook>
</file>

<file path=xl/calcChain.xml><?xml version="1.0" encoding="utf-8"?>
<calcChain xmlns="http://schemas.openxmlformats.org/spreadsheetml/2006/main">
  <c r="I78" i="18" l="1"/>
  <c r="H78" i="18"/>
  <c r="H46" i="21" l="1"/>
  <c r="H40" i="21"/>
  <c r="H33" i="21"/>
  <c r="H27" i="21"/>
  <c r="H16" i="21"/>
  <c r="H19" i="21" s="1"/>
  <c r="H54" i="20"/>
  <c r="H48" i="20"/>
  <c r="H41" i="20"/>
  <c r="H35" i="20"/>
  <c r="H19" i="20"/>
  <c r="I9" i="20"/>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H47" i="21" l="1"/>
  <c r="H34" i="21"/>
  <c r="H55" i="20"/>
  <c r="I60" i="19"/>
  <c r="H75" i="18"/>
  <c r="H131" i="18" s="1"/>
  <c r="H42" i="20"/>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H9" i="20"/>
  <c r="H18" i="20" s="1"/>
  <c r="H24" i="20" s="1"/>
  <c r="H27" i="20" s="1"/>
  <c r="H57" i="20" s="1"/>
  <c r="H59"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I34" i="21" l="1"/>
  <c r="I75" i="18"/>
  <c r="H49" i="21"/>
  <c r="H51" i="21" s="1"/>
  <c r="I55" i="20"/>
  <c r="I24" i="20"/>
  <c r="I27" i="20" s="1"/>
  <c r="J60" i="19"/>
  <c r="K60" i="19"/>
  <c r="K14" i="19"/>
  <c r="K61" i="19" s="1"/>
  <c r="I131" i="18"/>
  <c r="I47" i="21"/>
  <c r="I49" i="21" s="1"/>
  <c r="I51" i="21" s="1"/>
  <c r="W61" i="22"/>
  <c r="I44" i="18"/>
  <c r="H61" i="19"/>
  <c r="I14" i="19"/>
  <c r="I61" i="19" s="1"/>
  <c r="H72" i="18"/>
  <c r="H60" i="19"/>
  <c r="J14" i="19"/>
  <c r="J61" i="19" s="1"/>
  <c r="U61" i="22"/>
  <c r="I9" i="18"/>
  <c r="I42" i="20"/>
  <c r="W59" i="22"/>
  <c r="W60" i="22" s="1"/>
  <c r="U59" i="22"/>
  <c r="U60" i="22" s="1"/>
  <c r="W31" i="22"/>
  <c r="W32" i="22" s="1"/>
  <c r="U31" i="22"/>
  <c r="U32" i="22" s="1"/>
  <c r="W33" i="22"/>
  <c r="U33" i="22"/>
  <c r="W38" i="22"/>
  <c r="W57" i="22" s="1"/>
  <c r="U38" i="22"/>
  <c r="U57" i="22" s="1"/>
  <c r="W10" i="22"/>
  <c r="W29" i="22" s="1"/>
  <c r="U10" i="22"/>
  <c r="U29" i="22" s="1"/>
  <c r="K63" i="19" l="1"/>
  <c r="J63" i="19"/>
  <c r="K62" i="19"/>
  <c r="K68" i="19" s="1"/>
  <c r="I57" i="20"/>
  <c r="I59" i="20" s="1"/>
  <c r="K64" i="19"/>
  <c r="H64" i="19"/>
  <c r="I72" i="18"/>
  <c r="I62" i="19"/>
  <c r="I63" i="19"/>
  <c r="I64" i="19"/>
  <c r="H62" i="19"/>
  <c r="H68" i="19" s="1"/>
  <c r="H63" i="19"/>
  <c r="J62" i="19"/>
  <c r="J66" i="19" s="1"/>
  <c r="J64" i="19"/>
  <c r="K66" i="19" l="1"/>
  <c r="K67" i="19"/>
  <c r="H67" i="19"/>
  <c r="H66" i="19"/>
  <c r="I66" i="19"/>
  <c r="I68" i="19"/>
  <c r="I67" i="19"/>
  <c r="J67" i="19"/>
  <c r="J68" i="19"/>
</calcChain>
</file>

<file path=xl/sharedStrings.xml><?xml version="1.0" encoding="utf-8"?>
<sst xmlns="http://schemas.openxmlformats.org/spreadsheetml/2006/main" count="527" uniqueCount="519">
  <si>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</si>
  <si>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</si>
  <si>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</si>
  <si>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</si>
  <si>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</si>
  <si>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</si>
  <si>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</si>
  <si>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</si>
  <si>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</si>
  <si>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</si>
  <si>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</si>
  <si>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</si>
  <si>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</si>
  <si>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</si>
  <si>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</si>
  <si>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</si>
  <si>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</si>
  <si>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</si>
  <si>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</si>
  <si>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</si>
  <si>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</si>
  <si>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</si>
  <si>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</si>
  <si>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</si>
  <si>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</si>
  <si>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</si>
  <si>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</si>
  <si>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</si>
  <si>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</si>
  <si>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</si>
  <si>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</si>
  <si>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</si>
  <si>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</si>
  <si>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</si>
  <si>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</si>
  <si>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</si>
  <si>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</si>
  <si>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</si>
  <si>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</si>
  <si>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</si>
  <si>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</si>
  <si>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</si>
  <si>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</si>
  <si>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</si>
  <si>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</si>
  <si>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</si>
  <si>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</si>
  <si>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</si>
  <si>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</si>
  <si>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</si>
  <si>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</si>
  <si>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</si>
  <si>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</si>
  <si>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</si>
  <si>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</si>
  <si>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</si>
  <si>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</si>
  <si>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</si>
  <si>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</si>
  <si>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</si>
  <si>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</si>
  <si>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</si>
  <si>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</si>
  <si>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</si>
  <si>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</si>
  <si>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</si>
  <si>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</si>
  <si>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</si>
  <si>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</si>
  <si>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</si>
  <si>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</si>
  <si>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</si>
  <si>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</si>
  <si>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</si>
  <si>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</si>
  <si>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</si>
  <si>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</si>
  <si>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</si>
  <si>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</si>
  <si>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</si>
  <si>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</si>
  <si>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</si>
  <si>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</si>
  <si>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</si>
  <si>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</si>
  <si>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</si>
  <si>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</si>
  <si>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</si>
  <si>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</si>
  <si>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</si>
  <si>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</si>
  <si>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</si>
  <si>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</si>
  <si>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</si>
  <si>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</si>
  <si>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</si>
  <si>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</si>
  <si>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</si>
  <si>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</si>
  <si>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</si>
  <si>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</si>
  <si>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</si>
  <si>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</si>
  <si>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</si>
  <si>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</si>
  <si>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</si>
  <si>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</si>
  <si>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</si>
  <si>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</si>
  <si>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</si>
  <si>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</si>
  <si>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</si>
  <si>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</si>
  <si>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</si>
  <si>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</si>
  <si>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</si>
  <si>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</si>
  <si>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</si>
  <si>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</si>
  <si>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</si>
  <si>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</si>
  <si>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</si>
  <si>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</si>
  <si>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</si>
  <si>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</si>
  <si>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</si>
  <si>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</si>
  <si>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</si>
  <si>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</si>
  <si>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</si>
  <si>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</si>
  <si>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</si>
  <si>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</si>
  <si>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</si>
  <si>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</si>
  <si>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</si>
  <si>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</si>
  <si>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b/>
        <sz val="9"/>
        <rFont val="Arial"/>
        <family val="2"/>
        <charset val="238"/>
      </rPr>
      <t xml:space="preserve">B)  PROVISIONS </t>
    </r>
    <r>
      <rPr>
        <sz val="9"/>
        <rFont val="Arial"/>
        <family val="2"/>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</si>
  <si>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</si>
  <si>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</si>
  <si>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</si>
  <si>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</si>
  <si>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</si>
  <si>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</si>
  <si>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rFont val="Arial"/>
        <family val="2"/>
        <charset val="238"/>
      </rPr>
      <t xml:space="preserve">C)  LONG-TERM LIABILITIES </t>
    </r>
    <r>
      <rPr>
        <sz val="9"/>
        <rFont val="Arial"/>
        <family val="2"/>
        <charset val="238"/>
      </rPr>
      <t>(ADP 096 to 106)</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</si>
  <si>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</si>
  <si>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</si>
  <si>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</si>
  <si>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</si>
  <si>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</si>
  <si>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</si>
  <si>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</si>
  <si>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</si>
  <si>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</si>
  <si>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</si>
  <si>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</si>
  <si>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rFont val="Arial"/>
        <family val="2"/>
        <charset val="238"/>
      </rPr>
      <t xml:space="preserve">D)  SHORT-TERM LIABILITIES </t>
    </r>
    <r>
      <rPr>
        <sz val="9"/>
        <rFont val="Arial"/>
        <family val="2"/>
        <charset val="238"/>
      </rPr>
      <t>(ADP 108 to 121)</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</si>
  <si>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</si>
  <si>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</si>
  <si>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</si>
  <si>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</si>
  <si>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</si>
  <si>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</si>
  <si>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</si>
  <si>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</si>
  <si>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</si>
  <si>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</si>
  <si>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</si>
  <si>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</si>
  <si>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</si>
  <si>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</si>
  <si>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</si>
  <si>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 xml:space="preserve">F)  TOTAL – LIABILITIES </t>
    </r>
    <r>
      <rPr>
        <sz val="9"/>
        <rFont val="Arial"/>
        <family val="2"/>
        <charset val="238"/>
      </rPr>
      <t>(ADP 067+088+095+107+122)</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</si>
  <si>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</si>
  <si>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</si>
  <si>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</si>
  <si>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</si>
  <si>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</si>
  <si>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</si>
  <si>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</si>
  <si>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</si>
  <si>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</si>
  <si>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</si>
  <si>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</si>
  <si>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b/>
        <sz val="9"/>
        <color rgb="FF333399"/>
        <rFont val="Arial"/>
        <family val="2"/>
        <charset val="238"/>
      </rPr>
      <t xml:space="preserve">I OPERATING INCOME </t>
    </r>
    <r>
      <rPr>
        <sz val="9"/>
        <color rgb="FF333399"/>
        <rFont val="Arial"/>
        <family val="2"/>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</si>
  <si>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</si>
  <si>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</si>
  <si>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</si>
  <si>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</si>
  <si>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</si>
  <si>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family val="2"/>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</si>
  <si>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</si>
  <si>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</si>
  <si>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</si>
  <si>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</si>
  <si>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</si>
  <si>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</si>
  <si>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</si>
  <si>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</si>
  <si>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</si>
  <si>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</si>
  <si>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</si>
  <si>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</si>
  <si>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</si>
  <si>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</si>
  <si>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</si>
  <si>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</si>
  <si>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</si>
  <si>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</si>
  <si>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</si>
  <si>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</si>
  <si>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</si>
  <si>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</si>
  <si>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family val="2"/>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</si>
  <si>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</si>
  <si>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</si>
  <si>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</si>
  <si>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</si>
  <si>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</si>
  <si>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</si>
  <si>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</si>
  <si>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</si>
  <si>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</si>
  <si>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</si>
  <si>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family val="2"/>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</si>
  <si>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</si>
  <si>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</si>
  <si>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</si>
  <si>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</si>
  <si>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</si>
  <si>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</si>
  <si>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</si>
  <si>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</si>
  <si>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</si>
  <si>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</si>
  <si>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</si>
  <si>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family val="2"/>
        <charset val="238"/>
      </rPr>
      <t>(ADP 125+154+173 + 174)</t>
    </r>
  </si>
  <si>
    <r>
      <rPr>
        <b/>
        <sz val="9"/>
        <color rgb="FF333399"/>
        <rFont val="Arial"/>
        <family val="2"/>
        <charset val="238"/>
      </rPr>
      <t xml:space="preserve">X    TOTAL EXPENDITURE </t>
    </r>
    <r>
      <rPr>
        <sz val="9"/>
        <color rgb="FF333399"/>
        <rFont val="Arial"/>
        <family val="2"/>
        <charset val="238"/>
      </rPr>
      <t>(ADP 131+165+175 + 176)</t>
    </r>
  </si>
  <si>
    <r>
      <rPr>
        <b/>
        <sz val="9"/>
        <color rgb="FF333399"/>
        <rFont val="Arial"/>
        <family val="2"/>
        <charset val="238"/>
      </rPr>
      <t xml:space="preserve">XI   PRE-TAX PROFIT OR LOSS </t>
    </r>
    <r>
      <rPr>
        <sz val="9"/>
        <color rgb="FF333399"/>
        <rFont val="Arial"/>
        <family val="2"/>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</si>
  <si>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</si>
  <si>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</si>
  <si>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</si>
  <si>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family val="2"/>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</si>
  <si>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</si>
  <si>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</si>
  <si>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</si>
  <si>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</si>
  <si>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</si>
  <si>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</si>
  <si>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</si>
  <si>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</si>
  <si>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</si>
  <si>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</si>
  <si>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family val="2"/>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</si>
  <si>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</si>
  <si>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</si>
  <si>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family val="2"/>
        <charset val="238"/>
      </rPr>
      <t>(ADP 182+189)</t>
    </r>
  </si>
  <si>
    <r>
      <rPr>
        <b/>
        <sz val="9"/>
        <color rgb="FF333399"/>
        <rFont val="Arial"/>
        <family val="2"/>
        <charset val="238"/>
      </rPr>
      <t xml:space="preserve">XVIII PROFIT OR LOSS FOR THE PERIOD </t>
    </r>
    <r>
      <rPr>
        <sz val="9"/>
        <color rgb="FF333399"/>
        <rFont val="Arial"/>
        <family val="2"/>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</si>
  <si>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</si>
  <si>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</si>
  <si>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</si>
  <si>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family val="2"/>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</si>
  <si>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</si>
  <si>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</si>
  <si>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</si>
  <si>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</si>
  <si>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INCOME/LOSS BEFORE TAX
    </t>
    </r>
    <r>
      <rPr>
        <sz val="9"/>
        <rFont val="Arial"/>
        <family val="2"/>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</si>
  <si>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</si>
  <si>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</si>
  <si>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subsequent measurement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</si>
  <si>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</si>
  <si>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</si>
  <si>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interests</t>
    </r>
  </si>
  <si>
    <r>
      <rPr>
        <sz val="9"/>
        <rFont val="Arial"/>
        <family val="2"/>
        <charset val="238"/>
      </rPr>
      <t>7 Actuarial gains/losses on the defined benefit obligation</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</si>
  <si>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</si>
  <si>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</si>
  <si>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family val="2"/>
        <charset val="238"/>
      </rPr>
      <t>(ADP 203-212)</t>
    </r>
  </si>
  <si>
    <r>
      <rPr>
        <b/>
        <sz val="9"/>
        <rFont val="Arial"/>
        <family val="2"/>
        <charset val="238"/>
      </rPr>
      <t xml:space="preserve">V COMPREHENSIVE INCOME OR LOSS FOR THE PERIOD </t>
    </r>
    <r>
      <rPr>
        <sz val="9"/>
        <rFont val="Arial"/>
        <family val="2"/>
        <charset val="238"/>
      </rPr>
      <t>(ADP 202+213)</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</si>
  <si>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</si>
  <si>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 xml:space="preserve">VI COMPREHENSIVE INCOME OR LOSS FOR THE PERIOD </t>
    </r>
    <r>
      <rPr>
        <sz val="9"/>
        <color rgb="FF000080"/>
        <rFont val="Arial"/>
        <family val="2"/>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</si>
  <si>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</si>
  <si>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</si>
  <si>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</si>
  <si>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</si>
  <si>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</si>
  <si>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</si>
  <si>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</si>
  <si>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</si>
  <si>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</si>
  <si>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</si>
  <si>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</si>
  <si>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</si>
  <si>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</si>
  <si>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</si>
  <si>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</si>
  <si>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</si>
  <si>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</si>
  <si>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</si>
  <si>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</si>
  <si>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</si>
  <si>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</si>
  <si>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</si>
  <si>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</si>
  <si>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</si>
  <si>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</si>
  <si>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</si>
  <si>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</si>
  <si>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</si>
  <si>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</si>
  <si>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</si>
  <si>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</si>
  <si>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</si>
  <si>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</si>
  <si>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</si>
  <si>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</si>
  <si>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</si>
  <si>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</si>
  <si>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</si>
  <si>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</si>
  <si>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</si>
  <si>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</si>
  <si>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</si>
  <si>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</si>
  <si>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</si>
  <si>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</si>
  <si>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</si>
  <si>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</si>
  <si>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</si>
  <si>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</si>
  <si>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</si>
  <si>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</si>
  <si>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</si>
  <si>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</si>
  <si>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</si>
  <si>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</si>
  <si>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</si>
  <si>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</si>
  <si>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</si>
  <si>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</si>
  <si>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</si>
  <si>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</si>
  <si>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</si>
  <si>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</si>
  <si>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</si>
  <si>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</si>
  <si>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</si>
  <si>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</si>
  <si>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</si>
  <si>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</si>
  <si>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</si>
  <si>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</si>
  <si>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</si>
  <si>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</si>
  <si>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</si>
  <si>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</si>
  <si>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</si>
  <si>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</si>
  <si>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</si>
  <si>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</si>
  <si>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</si>
  <si>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family val="2"/>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</si>
  <si>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</si>
  <si>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</si>
  <si>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family val="2"/>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</si>
  <si>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</si>
  <si>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</si>
  <si>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</si>
  <si>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</si>
  <si>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</si>
  <si>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</si>
  <si>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</si>
  <si>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family val="2"/>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</si>
  <si>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</si>
  <si>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</si>
  <si>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</si>
  <si>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</si>
  <si>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</si>
  <si>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family val="2"/>
        <charset val="238"/>
      </rPr>
      <t>(ADP 020 to 024)</t>
    </r>
  </si>
  <si>
    <r>
      <rPr>
        <b/>
        <sz val="9"/>
        <color rgb="FF000080"/>
        <rFont val="Arial"/>
        <family val="2"/>
        <charset val="238"/>
      </rPr>
      <t xml:space="preserve">B) NET CASH FLOW FROM INVESTMENT ACTIVITIES </t>
    </r>
    <r>
      <rPr>
        <sz val="9"/>
        <color rgb="FF000080"/>
        <rFont val="Arial"/>
        <family val="2"/>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</si>
  <si>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</si>
  <si>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</si>
  <si>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</si>
  <si>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</si>
  <si>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</si>
  <si>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family val="2"/>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</si>
  <si>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</si>
  <si>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</si>
  <si>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</si>
  <si>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</si>
  <si>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</si>
  <si>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family val="2"/>
        <charset val="238"/>
      </rPr>
      <t>(ADP 032 to 036)</t>
    </r>
  </si>
  <si>
    <r>
      <rPr>
        <b/>
        <sz val="9"/>
        <color rgb="FF000080"/>
        <rFont val="Arial"/>
        <family val="2"/>
        <charset val="238"/>
      </rPr>
      <t xml:space="preserve">C) NET CASH FLOW FROM FINANCING ACTIVITIES </t>
    </r>
    <r>
      <rPr>
        <sz val="9"/>
        <color rgb="FF000080"/>
        <rFont val="Arial"/>
        <family val="2"/>
        <charset val="238"/>
      </rPr>
      <t>(ADP 031 +037)</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</si>
  <si>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</si>
  <si>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012+026+038+039)</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</si>
  <si>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</si>
  <si>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</si>
  <si>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</si>
  <si>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</si>
  <si>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</si>
  <si>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</si>
  <si>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</si>
  <si>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</si>
  <si>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</si>
  <si>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</si>
  <si>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</si>
  <si>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</si>
  <si>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</si>
  <si>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</si>
  <si>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</si>
  <si>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</si>
  <si>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</si>
  <si>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</si>
  <si>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</si>
  <si>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</si>
  <si>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</si>
  <si>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</si>
  <si>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</si>
  <si>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</si>
  <si>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</si>
  <si>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</si>
  <si>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</si>
  <si>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</si>
  <si>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</si>
  <si>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</si>
  <si>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</si>
  <si>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</si>
  <si>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</si>
  <si>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</si>
  <si>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</si>
  <si>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</si>
  <si>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</si>
  <si>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</si>
  <si>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</si>
  <si>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</si>
  <si>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</si>
  <si>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</si>
  <si>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</si>
  <si>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</si>
  <si>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</si>
  <si>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</si>
  <si>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</si>
  <si>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</si>
  <si>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</si>
  <si>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</si>
  <si>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</si>
  <si>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</si>
  <si>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</si>
  <si>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</si>
  <si>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</si>
  <si>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</si>
  <si>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</si>
  <si>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</si>
  <si>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</si>
  <si>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</si>
  <si>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</si>
  <si>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</si>
  <si>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</si>
  <si>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</si>
  <si>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family val="2"/>
        <charset val="238"/>
      </rPr>
      <t>(04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</si>
  <si>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</si>
  <si>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</si>
  <si>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 xml:space="preserve">  II COMPREHENSIVE INCOME OR LOSS FOR THE PREVIOUS PERIOD </t>
    </r>
    <r>
      <rPr>
        <sz val="8"/>
        <color rgb="FF000080"/>
        <rFont val="Arial"/>
        <family val="2"/>
        <charset val="238"/>
      </rPr>
      <t>(ADP 05+24)</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</si>
  <si>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</si>
  <si>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</si>
  <si>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</si>
  <si>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</si>
  <si>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</si>
  <si>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family val="2"/>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</si>
  <si>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</si>
  <si>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</si>
  <si>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</si>
  <si>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</si>
  <si>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</si>
  <si>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</si>
  <si>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</si>
  <si>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</si>
  <si>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</si>
  <si>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</si>
  <si>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</si>
  <si>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</si>
  <si>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</si>
  <si>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</si>
  <si>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</si>
  <si>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</si>
  <si>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</si>
  <si>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</si>
  <si>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family val="2"/>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</si>
  <si>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</si>
  <si>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family val="2"/>
        <charset val="238"/>
      </rPr>
      <t>(ADP 32 to 40)</t>
    </r>
  </si>
  <si>
    <r>
      <rPr>
        <b/>
        <sz val="8"/>
        <color rgb="FF000080"/>
        <rFont val="Arial"/>
        <family val="2"/>
        <charset val="238"/>
      </rPr>
      <t xml:space="preserve">  II COMPREHENSIVE INCOME OR LOSS FOR THE CURRENT PERIOD </t>
    </r>
    <r>
      <rPr>
        <sz val="8"/>
        <color rgb="FF000080"/>
        <rFont val="Arial"/>
        <family val="2"/>
        <charset val="238"/>
      </rPr>
      <t>(ADP 31+50)</t>
    </r>
  </si>
  <si>
    <r>
      <rPr>
        <b/>
        <sz val="8"/>
        <color rgb="FF000080"/>
        <rFont val="Arial"/>
        <family val="2"/>
        <charset val="238"/>
      </rPr>
      <t xml:space="preserve">III TRANSACTIONS WITH OWNERS IN THE CURRENT PERIOD RECOGNISED DIRECTLY IN EQUITY  </t>
    </r>
    <r>
      <rPr>
        <sz val="8"/>
        <color rgb="FF000080"/>
        <rFont val="Arial"/>
        <family val="2"/>
        <charset val="238"/>
      </rPr>
      <t>(ADP 41 to 48)</t>
    </r>
  </si>
  <si>
    <t xml:space="preserve">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an explanation of business events relevant to understanding changes in the statement of financial position and financial performance for the quarterly reporting period of the issuer with respect to the last business year: information is provided regarding these events and relevant information published in the last annual financial statement is updated                                         b) information on the access to the latest annual financial statements, for the purpose of understanding information published in the notes to financial statements drawn up for the quarterly reporting period                                                                                                                       c) a statement explaining that the same accounting policies are applied while drawing up financial statements for the quarterly reporting period as in the latest annual financial statements or, in the case where the accounting policies have changed, a description of the nature and effect of the changes                                                                                                                                 d) a description of the financial performance in the case of the issuer whose business is seasonal.
</t>
  </si>
  <si>
    <t>1.</t>
  </si>
  <si>
    <t>2.</t>
  </si>
  <si>
    <t>3.</t>
  </si>
  <si>
    <t>4.</t>
  </si>
  <si>
    <t>KONČAR-ELECTRICAL INDUSTRY, Inc.</t>
  </si>
  <si>
    <t>Submitter: KONČAR-ELECTRICAL INDUSTRY, Inc.</t>
  </si>
  <si>
    <t>03282635</t>
  </si>
  <si>
    <t>HR</t>
  </si>
  <si>
    <t>080040936</t>
  </si>
  <si>
    <t>74780000H0SHMRAW0I15</t>
  </si>
  <si>
    <t>45050126417</t>
  </si>
  <si>
    <t>501</t>
  </si>
  <si>
    <t>ZAGREB</t>
  </si>
  <si>
    <t>Fallerovo šetalište 22</t>
  </si>
  <si>
    <t>koncar.finance@koncar.hr</t>
  </si>
  <si>
    <t>www.koncar.hr</t>
  </si>
  <si>
    <t>KN</t>
  </si>
  <si>
    <t>RN</t>
  </si>
  <si>
    <t>No</t>
  </si>
  <si>
    <t>Ivana Baždar</t>
  </si>
  <si>
    <t>01 3655 978</t>
  </si>
  <si>
    <t>ivana.bazdar@koncar.hr</t>
  </si>
  <si>
    <t>PricewaterhouseCoopers d.o.o.</t>
  </si>
  <si>
    <t>Kristina Dimitrov</t>
  </si>
  <si>
    <t xml:space="preserve">balance as at 30.09.2019 </t>
  </si>
  <si>
    <t>for the period 01.01.2019 to 30.09.2019</t>
  </si>
  <si>
    <t>for the period 01.01.2019. to 30.09.2019.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</si>
</sst>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1"/>
      <color theme="1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cellStyleXfs>
  <cellXfs count="319">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9"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65" fontId="16" fillId="9" borderId="40" xfId="0" applyNumberFormat="1" applyFont="1" applyFill="1" applyBorder="1" applyAlignment="1" applyProtection="1">
      <alignment horizontal="center" vertical="center"/>
    </xf>
    <xf numFmtId="165" fontId="16"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6" fillId="3" borderId="42" xfId="0" applyFont="1" applyFill="1" applyBorder="1" applyAlignment="1" applyProtection="1">
      <alignment horizontal="center" vertical="center"/>
    </xf>
    <xf numFmtId="3" fontId="16"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6" fillId="3" borderId="42" xfId="3" applyFont="1" applyFill="1" applyBorder="1" applyAlignment="1" applyProtection="1">
      <alignment horizontal="center" vertical="center"/>
    </xf>
    <xf numFmtId="3" fontId="16"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1"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10" borderId="42" xfId="0" applyNumberFormat="1" applyFont="1" applyFill="1" applyBorder="1" applyAlignment="1" applyProtection="1">
      <alignment horizontal="right" vertical="center" shrinkToFit="1"/>
    </xf>
    <xf numFmtId="3" fontId="15" fillId="0" borderId="42" xfId="0" applyNumberFormat="1" applyFont="1" applyFill="1" applyBorder="1" applyAlignment="1" applyProtection="1">
      <alignment horizontal="right" vertical="center" shrinkToFit="1"/>
      <protection locked="0"/>
    </xf>
    <xf numFmtId="3" fontId="15"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6" fillId="3" borderId="16" xfId="3" applyNumberFormat="1" applyFont="1" applyFill="1" applyBorder="1" applyAlignment="1" applyProtection="1">
      <alignment horizontal="center" vertical="center" wrapText="1"/>
    </xf>
    <xf numFmtId="3" fontId="16"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5"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5" fillId="10" borderId="13" xfId="0" applyNumberFormat="1" applyFont="1" applyFill="1" applyBorder="1" applyAlignment="1" applyProtection="1">
      <alignment vertical="center" wrapText="1"/>
    </xf>
    <xf numFmtId="3" fontId="15"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5" fillId="10" borderId="13" xfId="0" applyNumberFormat="1" applyFont="1" applyFill="1" applyBorder="1" applyAlignment="1" applyProtection="1">
      <alignment vertical="center"/>
    </xf>
    <xf numFmtId="3" fontId="15"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0"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0" fillId="9" borderId="40" xfId="0" applyNumberFormat="1" applyFont="1" applyFill="1" applyBorder="1" applyAlignment="1" applyProtection="1">
      <alignment vertical="center" shrinkToFit="1"/>
    </xf>
    <xf numFmtId="3" fontId="20" fillId="0" borderId="39" xfId="0" applyNumberFormat="1" applyFont="1" applyFill="1" applyBorder="1" applyAlignment="1" applyProtection="1">
      <alignment vertical="center" shrinkToFit="1"/>
    </xf>
    <xf numFmtId="3" fontId="20" fillId="0" borderId="40" xfId="0" applyNumberFormat="1" applyFont="1" applyFill="1" applyBorder="1" applyAlignment="1" applyProtection="1">
      <alignment vertical="center" shrinkToFit="1"/>
    </xf>
    <xf numFmtId="0" fontId="23" fillId="11" borderId="1" xfId="4" applyFont="1" applyFill="1" applyBorder="1"/>
    <xf numFmtId="0" fontId="1" fillId="11" borderId="27" xfId="4" applyFill="1" applyBorder="1"/>
    <xf numFmtId="0" fontId="1" fillId="0" borderId="0" xfId="4"/>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28"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6" fillId="11" borderId="43" xfId="4" applyFont="1" applyFill="1" applyBorder="1" applyAlignment="1">
      <alignment wrapText="1"/>
    </xf>
    <xf numFmtId="0" fontId="26" fillId="11" borderId="44" xfId="4" applyFont="1" applyFill="1" applyBorder="1" applyAlignment="1">
      <alignment wrapText="1"/>
    </xf>
    <xf numFmtId="0" fontId="26" fillId="11" borderId="43"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4" xfId="4" applyFont="1" applyFill="1" applyBorder="1"/>
    <xf numFmtId="0" fontId="5" fillId="11" borderId="0" xfId="4" applyFont="1" applyFill="1" applyBorder="1" applyAlignment="1">
      <alignment horizontal="right" vertical="center" wrapText="1"/>
    </xf>
    <xf numFmtId="0" fontId="27" fillId="11" borderId="44" xfId="4" applyFont="1" applyFill="1" applyBorder="1" applyAlignment="1">
      <alignment vertical="center"/>
    </xf>
    <xf numFmtId="0" fontId="5" fillId="11" borderId="43"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4"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3" xfId="4" applyFont="1" applyFill="1" applyBorder="1" applyAlignment="1">
      <alignment vertical="top"/>
    </xf>
    <xf numFmtId="0" fontId="29"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5" fillId="10"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0" fontId="5" fillId="11" borderId="43"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5" fillId="12" borderId="3" xfId="0" applyFont="1" applyFill="1" applyBorder="1" applyAlignment="1" applyProtection="1">
      <alignment vertical="center"/>
      <protection locked="0"/>
    </xf>
    <xf numFmtId="0" fontId="5" fillId="12" borderId="2" xfId="0" applyFont="1" applyFill="1" applyBorder="1" applyAlignment="1" applyProtection="1">
      <alignment vertical="center"/>
      <protection locked="0"/>
    </xf>
    <xf numFmtId="0" fontId="5" fillId="12" borderId="45" xfId="0"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applyBorder="1"/>
    <xf numFmtId="0" fontId="40" fillId="12" borderId="3" xfId="5" applyFill="1" applyBorder="1" applyAlignment="1" applyProtection="1">
      <alignment vertical="center"/>
      <protection locked="0"/>
    </xf>
    <xf numFmtId="0" fontId="2" fillId="12" borderId="2" xfId="0" applyFont="1" applyFill="1" applyBorder="1" applyAlignment="1" applyProtection="1">
      <alignment vertical="center"/>
      <protection locked="0"/>
    </xf>
    <xf numFmtId="0" fontId="2" fillId="12" borderId="45" xfId="0" applyFont="1" applyFill="1" applyBorder="1" applyAlignment="1" applyProtection="1">
      <alignmen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26"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6" fillId="11" borderId="0" xfId="4" applyFont="1" applyFill="1" applyBorder="1" applyProtection="1">
      <protection locked="0"/>
    </xf>
    <xf numFmtId="0" fontId="26" fillId="11" borderId="0" xfId="4" applyFont="1" applyFill="1" applyBorder="1" applyAlignment="1">
      <alignment vertical="top" wrapText="1"/>
    </xf>
    <xf numFmtId="0" fontId="5" fillId="11" borderId="43" xfId="4" applyFont="1" applyFill="1" applyBorder="1" applyAlignment="1">
      <alignment horizontal="center"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xf>
    <xf numFmtId="0" fontId="27" fillId="11" borderId="0" xfId="4" applyFont="1" applyFill="1" applyBorder="1" applyAlignment="1">
      <alignment vertical="center"/>
    </xf>
    <xf numFmtId="0" fontId="40" fillId="12" borderId="3" xfId="5" applyFill="1" applyBorder="1" applyProtection="1">
      <protection locked="0"/>
    </xf>
    <xf numFmtId="0" fontId="5" fillId="12" borderId="2" xfId="0" applyFont="1" applyFill="1" applyBorder="1" applyProtection="1">
      <protection locked="0"/>
    </xf>
    <xf numFmtId="0" fontId="5" fillId="12" borderId="45" xfId="0" applyFont="1" applyFill="1" applyBorder="1" applyProtection="1">
      <protection locked="0"/>
    </xf>
    <xf numFmtId="0" fontId="4" fillId="12" borderId="3" xfId="0" applyFont="1" applyFill="1" applyBorder="1" applyAlignment="1" applyProtection="1">
      <alignment vertical="center"/>
      <protection locked="0"/>
    </xf>
    <xf numFmtId="0" fontId="4" fillId="12" borderId="2" xfId="0" applyFont="1" applyFill="1" applyBorder="1" applyAlignment="1" applyProtection="1">
      <alignment vertical="center"/>
      <protection locked="0"/>
    </xf>
    <xf numFmtId="0" fontId="4" fillId="12" borderId="45" xfId="0" applyFont="1" applyFill="1" applyBorder="1" applyAlignment="1" applyProtection="1">
      <alignment vertical="center"/>
      <protection locked="0"/>
    </xf>
    <xf numFmtId="0" fontId="4" fillId="12" borderId="3" xfId="0" applyFont="1" applyFill="1" applyBorder="1" applyAlignment="1" applyProtection="1">
      <alignment horizontal="center" vertical="center"/>
      <protection locked="0"/>
    </xf>
    <xf numFmtId="0" fontId="4" fillId="12" borderId="45" xfId="0" applyFont="1" applyFill="1" applyBorder="1" applyAlignment="1" applyProtection="1">
      <alignment horizontal="center" vertical="center"/>
      <protection locked="0"/>
    </xf>
    <xf numFmtId="49" fontId="4" fillId="12" borderId="3" xfId="0" applyNumberFormat="1" applyFont="1" applyFill="1" applyBorder="1" applyAlignment="1" applyProtection="1">
      <alignment horizontal="center" vertical="center"/>
      <protection locked="0"/>
    </xf>
    <xf numFmtId="49" fontId="4" fillId="12" borderId="45" xfId="0" applyNumberFormat="1" applyFont="1" applyFill="1" applyBorder="1" applyAlignment="1" applyProtection="1">
      <alignment horizontal="center" vertical="center"/>
      <protection locked="0"/>
    </xf>
    <xf numFmtId="0" fontId="26" fillId="11" borderId="43" xfId="4" applyFont="1" applyFill="1" applyBorder="1" applyAlignment="1">
      <alignment vertical="center" wrapText="1"/>
    </xf>
    <xf numFmtId="0" fontId="26" fillId="11" borderId="0" xfId="4" applyFont="1" applyFill="1" applyBorder="1" applyAlignment="1">
      <alignment vertical="center" wrapText="1"/>
    </xf>
    <xf numFmtId="0" fontId="5" fillId="11" borderId="44" xfId="4" applyFont="1" applyFill="1" applyBorder="1" applyAlignment="1">
      <alignment horizontal="right" vertical="center" wrapText="1"/>
    </xf>
    <xf numFmtId="0" fontId="27" fillId="11" borderId="43" xfId="4" applyFont="1" applyFill="1" applyBorder="1" applyAlignment="1">
      <alignment vertical="center"/>
    </xf>
    <xf numFmtId="0" fontId="24" fillId="11" borderId="43"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4" xfId="4" applyFont="1" applyFill="1" applyBorder="1" applyAlignment="1">
      <alignment horizontal="right" vertical="center"/>
    </xf>
    <xf numFmtId="0" fontId="26" fillId="11" borderId="0" xfId="4" applyFont="1" applyFill="1" applyBorder="1" applyAlignment="1">
      <alignment wrapText="1"/>
    </xf>
    <xf numFmtId="0" fontId="22" fillId="11" borderId="26" xfId="4" applyFont="1" applyFill="1" applyBorder="1" applyAlignment="1">
      <alignment vertical="center"/>
    </xf>
    <xf numFmtId="0" fontId="22" fillId="11" borderId="1" xfId="4" applyFont="1" applyFill="1" applyBorder="1" applyAlignment="1">
      <alignment vertical="center"/>
    </xf>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26" fillId="11" borderId="43" xfId="4" applyFont="1" applyFill="1" applyBorder="1" applyAlignment="1">
      <alignment wrapText="1"/>
    </xf>
    <xf numFmtId="0" fontId="5" fillId="0"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3" fillId="4" borderId="42"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0" borderId="42" xfId="0" applyFont="1" applyFill="1" applyBorder="1" applyAlignment="1" applyProtection="1">
      <alignment horizontal="left" vertical="center" wrapText="1" indent="1"/>
    </xf>
    <xf numFmtId="0" fontId="12" fillId="4" borderId="42" xfId="0" applyFont="1" applyFill="1" applyBorder="1" applyAlignment="1" applyProtection="1">
      <alignment vertical="center" wrapText="1"/>
    </xf>
    <xf numFmtId="0" fontId="0" fillId="0" borderId="42" xfId="0" applyBorder="1" applyAlignment="1" applyProtection="1"/>
    <xf numFmtId="0" fontId="5" fillId="10" borderId="42" xfId="0" applyFont="1" applyFill="1" applyBorder="1" applyAlignment="1" applyProtection="1">
      <alignment horizontal="left" vertical="center" wrapText="1" indent="1"/>
    </xf>
    <xf numFmtId="0" fontId="14" fillId="10" borderId="42" xfId="0" applyFont="1" applyFill="1" applyBorder="1" applyAlignment="1" applyProtection="1">
      <alignment horizontal="left" vertical="center" wrapText="1"/>
    </xf>
    <xf numFmtId="0" fontId="5" fillId="10" borderId="42" xfId="0" applyFont="1" applyFill="1" applyBorder="1" applyAlignment="1" applyProtection="1">
      <alignment horizontal="left" vertical="center" wrapText="1"/>
    </xf>
    <xf numFmtId="0" fontId="18"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14"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3" borderId="42" xfId="3" applyFont="1" applyFill="1" applyBorder="1" applyAlignment="1" applyProtection="1">
      <alignment horizontal="center" vertical="center" wrapText="1"/>
    </xf>
    <xf numFmtId="3" fontId="16"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6" fillId="3" borderId="42" xfId="3" applyFont="1" applyFill="1" applyBorder="1" applyAlignment="1" applyProtection="1">
      <alignment horizontal="center" vertical="center"/>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18" fillId="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0" fillId="0" borderId="0" xfId="0" applyAlignment="1" applyProtection="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6"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12" fillId="0" borderId="13"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5" fillId="0" borderId="28" xfId="0" applyFont="1" applyFill="1" applyBorder="1" applyAlignment="1" applyProtection="1">
      <alignment horizontal="left" vertical="center" wrapText="1" indent="1"/>
    </xf>
    <xf numFmtId="0" fontId="5" fillId="0" borderId="28" xfId="0" applyFont="1" applyFill="1" applyBorder="1" applyAlignment="1" applyProtection="1">
      <alignment horizontal="left" vertical="center" wrapText="1"/>
    </xf>
    <xf numFmtId="0" fontId="17" fillId="0" borderId="39" xfId="0" applyFont="1" applyBorder="1" applyAlignment="1" applyProtection="1">
      <alignment horizontal="left" vertical="center" wrapText="1"/>
    </xf>
    <xf numFmtId="0" fontId="17" fillId="0" borderId="40" xfId="0" applyFont="1" applyBorder="1" applyAlignment="1" applyProtection="1">
      <alignment horizontal="left" vertical="center" wrapText="1"/>
    </xf>
    <xf numFmtId="0" fontId="3" fillId="0" borderId="39" xfId="0" applyFont="1" applyBorder="1" applyAlignment="1" applyProtection="1">
      <alignment horizontal="left" vertical="center" wrapText="1"/>
    </xf>
    <xf numFmtId="0" fontId="16" fillId="0" borderId="40" xfId="0" applyFont="1" applyBorder="1" applyAlignment="1" applyProtection="1">
      <alignment horizontal="left" vertical="center" wrapText="1"/>
    </xf>
    <xf numFmtId="0" fontId="17"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17" fillId="9" borderId="39" xfId="0" applyFont="1" applyFill="1" applyBorder="1" applyAlignment="1" applyProtection="1">
      <alignment horizontal="left" vertical="center" wrapText="1"/>
    </xf>
    <xf numFmtId="0" fontId="17" fillId="9" borderId="40" xfId="0" applyFont="1" applyFill="1" applyBorder="1" applyAlignment="1" applyProtection="1">
      <alignment horizontal="left" vertical="center" wrapText="1"/>
    </xf>
    <xf numFmtId="0" fontId="3" fillId="0" borderId="41" xfId="0" applyFont="1" applyBorder="1" applyProtection="1"/>
    <xf numFmtId="0" fontId="16" fillId="0" borderId="39" xfId="0" applyFont="1" applyBorder="1" applyAlignment="1" applyProtection="1">
      <alignment horizontal="left" vertical="center" wrapText="1"/>
    </xf>
    <xf numFmtId="0" fontId="16" fillId="9" borderId="4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8" xfId="0" applyFont="1" applyFill="1" applyBorder="1" applyAlignment="1" applyProtection="1">
      <alignment horizontal="left" vertical="center"/>
    </xf>
    <xf numFmtId="0" fontId="19" fillId="6" borderId="38" xfId="0" applyFont="1" applyFill="1" applyBorder="1" applyAlignment="1" applyProtection="1">
      <alignment vertical="center"/>
    </xf>
    <xf numFmtId="0" fontId="3" fillId="0" borderId="38"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16"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0" fontId="2" fillId="0" borderId="0" xfId="0" applyFont="1" applyAlignment="1">
      <alignment horizontal="left" vertical="top" wrapText="1"/>
    </xf>
    <xf numFmtId="0" fontId="0" fillId="0" borderId="0" xfId="0" applyAlignment="1">
      <alignment horizontal="left" vertical="top"/>
    </xf>
  </cellXfs>
  <cellStyles count="6">
    <cellStyle name="Hyperlink" xfId="5" builtinId="8"/>
    <cellStyle name="Hyperlink 2" xfId="2"/>
    <cellStyle name="Normal" xfId="0" builtinId="0"/>
    <cellStyle name="Normal 2" xfId="3"/>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short"/>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GFI-IZD-POD_1000374/P1074366" xmlDataType="decimal"/>
    </xmlCellPr>
  </singleXmlCell>
  <singleXmlCell id="6" r="I8" connectionId="0">
    <xmlCellPr id="1" uniqueName="P1074367">
      <xmlPr mapId="1" xpath="/TFI-IZD-POD/IFP-GFI-IZD-POD_1000374/P1074367" xmlDataType="decimal"/>
    </xmlCellPr>
  </singleXmlCell>
  <singleXmlCell id="9" r="H9" connectionId="0">
    <xmlCellPr id="1" uniqueName="P1074368">
      <xmlPr mapId="1" xpath="/TFI-IZD-POD/IFP-GFI-IZD-POD_1000374/P1074368" xmlDataType="decimal"/>
    </xmlCellPr>
  </singleXmlCell>
  <singleXmlCell id="10" r="I9" connectionId="0">
    <xmlCellPr id="1" uniqueName="P1074369">
      <xmlPr mapId="1" xpath="/TFI-IZD-POD/IFP-GFI-IZD-POD_1000374/P1074369" xmlDataType="decimal"/>
    </xmlCellPr>
  </singleXmlCell>
  <singleXmlCell id="13" r="H10" connectionId="0">
    <xmlCellPr id="1" uniqueName="P1074370">
      <xmlPr mapId="1" xpath="/TFI-IZD-POD/IFP-GFI-IZD-POD_1000374/P1074370" xmlDataType="decimal"/>
    </xmlCellPr>
  </singleXmlCell>
  <singleXmlCell id="14" r="I10" connectionId="0">
    <xmlCellPr id="1" uniqueName="P1074371">
      <xmlPr mapId="1" xpath="/TFI-IZD-POD/IFP-GFI-IZD-POD_1000374/P1074371" xmlDataType="decimal"/>
    </xmlCellPr>
  </singleXmlCell>
  <singleXmlCell id="15" r="H11" connectionId="0">
    <xmlCellPr id="1" uniqueName="P1074372">
      <xmlPr mapId="1" xpath="/TFI-IZD-POD/IFP-GFI-IZD-POD_1000374/P1074372" xmlDataType="decimal"/>
    </xmlCellPr>
  </singleXmlCell>
  <singleXmlCell id="16" r="I11" connectionId="0">
    <xmlCellPr id="1" uniqueName="P1074373">
      <xmlPr mapId="1" xpath="/TFI-IZD-POD/IFP-GFI-IZD-POD_1000374/P1074373" xmlDataType="decimal"/>
    </xmlCellPr>
  </singleXmlCell>
  <singleXmlCell id="17" r="H12" connectionId="0">
    <xmlCellPr id="1" uniqueName="P1074374">
      <xmlPr mapId="1" xpath="/TFI-IZD-POD/IFP-GFI-IZD-POD_1000374/P1074374" xmlDataType="decimal"/>
    </xmlCellPr>
  </singleXmlCell>
  <singleXmlCell id="18" r="I12" connectionId="0">
    <xmlCellPr id="1" uniqueName="P1074375">
      <xmlPr mapId="1" xpath="/TFI-IZD-POD/IFP-GFI-IZD-POD_1000374/P1074375" xmlDataType="decimal"/>
    </xmlCellPr>
  </singleXmlCell>
  <singleXmlCell id="19" r="H13" connectionId="0">
    <xmlCellPr id="1" uniqueName="P1074376">
      <xmlPr mapId="1" xpath="/TFI-IZD-POD/IFP-GFI-IZD-POD_1000374/P1074376" xmlDataType="decimal"/>
    </xmlCellPr>
  </singleXmlCell>
  <singleXmlCell id="20" r="I13" connectionId="0">
    <xmlCellPr id="1" uniqueName="P1074491">
      <xmlPr mapId="1" xpath="/TFI-IZD-POD/IFP-GFI-IZD-POD_1000374/P1074491" xmlDataType="decimal"/>
    </xmlCellPr>
  </singleXmlCell>
  <singleXmlCell id="21" r="H14" connectionId="0">
    <xmlCellPr id="1" uniqueName="P1074492">
      <xmlPr mapId="1" xpath="/TFI-IZD-POD/IFP-GFI-IZD-POD_1000374/P1074492" xmlDataType="decimal"/>
    </xmlCellPr>
  </singleXmlCell>
  <singleXmlCell id="22" r="I14" connectionId="0">
    <xmlCellPr id="1" uniqueName="P1074493">
      <xmlPr mapId="1" xpath="/TFI-IZD-POD/IFP-GFI-IZD-POD_1000374/P1074493" xmlDataType="decimal"/>
    </xmlCellPr>
  </singleXmlCell>
  <singleXmlCell id="23" r="H15" connectionId="0">
    <xmlCellPr id="1" uniqueName="P1074494">
      <xmlPr mapId="1" xpath="/TFI-IZD-POD/IFP-GFI-IZD-POD_1000374/P1074494" xmlDataType="decimal"/>
    </xmlCellPr>
  </singleXmlCell>
  <singleXmlCell id="24" r="I15" connectionId="0">
    <xmlCellPr id="1" uniqueName="P1074575">
      <xmlPr mapId="1" xpath="/TFI-IZD-POD/IFP-GFI-IZD-POD_1000374/P1074575" xmlDataType="decimal"/>
    </xmlCellPr>
  </singleXmlCell>
  <singleXmlCell id="25" r="H16" connectionId="0">
    <xmlCellPr id="1" uniqueName="P1074576">
      <xmlPr mapId="1" xpath="/TFI-IZD-POD/IFP-GFI-IZD-POD_1000374/P1074576" xmlDataType="decimal"/>
    </xmlCellPr>
  </singleXmlCell>
  <singleXmlCell id="26" r="I16" connectionId="0">
    <xmlCellPr id="1" uniqueName="P1074577">
      <xmlPr mapId="1" xpath="/TFI-IZD-POD/IFP-GFI-IZD-POD_1000374/P1074577" xmlDataType="decimal"/>
    </xmlCellPr>
  </singleXmlCell>
  <singleXmlCell id="27" r="H17" connectionId="0">
    <xmlCellPr id="1" uniqueName="P1074578">
      <xmlPr mapId="1" xpath="/TFI-IZD-POD/IFP-GFI-IZD-POD_1000374/P1074578" xmlDataType="decimal"/>
    </xmlCellPr>
  </singleXmlCell>
  <singleXmlCell id="28" r="I17" connectionId="0">
    <xmlCellPr id="1" uniqueName="P1074579">
      <xmlPr mapId="1" xpath="/TFI-IZD-POD/IFP-GFI-IZD-POD_1000374/P1074579" xmlDataType="decimal"/>
    </xmlCellPr>
  </singleXmlCell>
  <singleXmlCell id="29" r="H18" connectionId="0">
    <xmlCellPr id="1" uniqueName="P1074656">
      <xmlPr mapId="1" xpath="/TFI-IZD-POD/IFP-GFI-IZD-POD_1000374/P1074656" xmlDataType="decimal"/>
    </xmlCellPr>
  </singleXmlCell>
  <singleXmlCell id="30" r="I18" connectionId="0">
    <xmlCellPr id="1" uniqueName="P1074657">
      <xmlPr mapId="1" xpath="/TFI-IZD-POD/IFP-GFI-IZD-POD_1000374/P1074657" xmlDataType="decimal"/>
    </xmlCellPr>
  </singleXmlCell>
  <singleXmlCell id="31" r="H19" connectionId="0">
    <xmlCellPr id="1" uniqueName="P1074658">
      <xmlPr mapId="1" xpath="/TFI-IZD-POD/IFP-GFI-IZD-POD_1000374/P1074658" xmlDataType="decimal"/>
    </xmlCellPr>
  </singleXmlCell>
  <singleXmlCell id="32" r="I19" connectionId="0">
    <xmlCellPr id="1" uniqueName="P1074659">
      <xmlPr mapId="1" xpath="/TFI-IZD-POD/IFP-GFI-IZD-POD_1000374/P1074659" xmlDataType="decimal"/>
    </xmlCellPr>
  </singleXmlCell>
  <singleXmlCell id="33" r="H20" connectionId="0">
    <xmlCellPr id="1" uniqueName="P1074894">
      <xmlPr mapId="1" xpath="/TFI-IZD-POD/IFP-GFI-IZD-POD_1000374/P1074894" xmlDataType="decimal"/>
    </xmlCellPr>
  </singleXmlCell>
  <singleXmlCell id="34" r="I20" connectionId="0">
    <xmlCellPr id="1" uniqueName="P1074895">
      <xmlPr mapId="1" xpath="/TFI-IZD-POD/IFP-GFI-IZD-POD_1000374/P1074895" xmlDataType="decimal"/>
    </xmlCellPr>
  </singleXmlCell>
  <singleXmlCell id="35" r="H21" connectionId="0">
    <xmlCellPr id="1" uniqueName="P1074896">
      <xmlPr mapId="1" xpath="/TFI-IZD-POD/IFP-GFI-IZD-POD_1000374/P1074896" xmlDataType="decimal"/>
    </xmlCellPr>
  </singleXmlCell>
  <singleXmlCell id="36" r="I21" connectionId="0">
    <xmlCellPr id="1" uniqueName="P1074897">
      <xmlPr mapId="1" xpath="/TFI-IZD-POD/IFP-GFI-IZD-POD_1000374/P1074897" xmlDataType="decimal"/>
    </xmlCellPr>
  </singleXmlCell>
  <singleXmlCell id="37" r="H22" connectionId="0">
    <xmlCellPr id="1" uniqueName="P1074898">
      <xmlPr mapId="1" xpath="/TFI-IZD-POD/IFP-GFI-IZD-POD_1000374/P1074898" xmlDataType="decimal"/>
    </xmlCellPr>
  </singleXmlCell>
  <singleXmlCell id="38" r="I22" connectionId="0">
    <xmlCellPr id="1" uniqueName="P1074899">
      <xmlPr mapId="1" xpath="/TFI-IZD-POD/IFP-GFI-IZD-POD_1000374/P1074899" xmlDataType="decimal"/>
    </xmlCellPr>
  </singleXmlCell>
  <singleXmlCell id="39" r="H23" connectionId="0">
    <xmlCellPr id="1" uniqueName="P1074900">
      <xmlPr mapId="1" xpath="/TFI-IZD-POD/IFP-GFI-IZD-POD_1000374/P1074900" xmlDataType="decimal"/>
    </xmlCellPr>
  </singleXmlCell>
  <singleXmlCell id="40" r="I23" connectionId="0">
    <xmlCellPr id="1" uniqueName="P1074901">
      <xmlPr mapId="1" xpath="/TFI-IZD-POD/IFP-GFI-IZD-POD_1000374/P1074901" xmlDataType="decimal"/>
    </xmlCellPr>
  </singleXmlCell>
  <singleXmlCell id="41" r="H24" connectionId="0">
    <xmlCellPr id="1" uniqueName="P1074902">
      <xmlPr mapId="1" xpath="/TFI-IZD-POD/IFP-GFI-IZD-POD_1000374/P1074902" xmlDataType="decimal"/>
    </xmlCellPr>
  </singleXmlCell>
  <singleXmlCell id="42" r="I24" connectionId="0">
    <xmlCellPr id="1" uniqueName="P1074903">
      <xmlPr mapId="1" xpath="/TFI-IZD-POD/IFP-GFI-IZD-POD_1000374/P1074903" xmlDataType="decimal"/>
    </xmlCellPr>
  </singleXmlCell>
  <singleXmlCell id="43" r="H25" connectionId="0">
    <xmlCellPr id="1" uniqueName="P1074904">
      <xmlPr mapId="1" xpath="/TFI-IZD-POD/IFP-GFI-IZD-POD_1000374/P1074904" xmlDataType="decimal"/>
    </xmlCellPr>
  </singleXmlCell>
  <singleXmlCell id="44" r="I25" connectionId="0">
    <xmlCellPr id="1" uniqueName="P1074905">
      <xmlPr mapId="1" xpath="/TFI-IZD-POD/IFP-GFI-IZD-POD_1000374/P1074905" xmlDataType="decimal"/>
    </xmlCellPr>
  </singleXmlCell>
  <singleXmlCell id="45" r="H26" connectionId="0">
    <xmlCellPr id="1" uniqueName="P1074906">
      <xmlPr mapId="1" xpath="/TFI-IZD-POD/IFP-GFI-IZD-POD_1000374/P1074906" xmlDataType="decimal"/>
    </xmlCellPr>
  </singleXmlCell>
  <singleXmlCell id="46" r="I26" connectionId="0">
    <xmlCellPr id="1" uniqueName="P1074907">
      <xmlPr mapId="1" xpath="/TFI-IZD-POD/IFP-GFI-IZD-POD_1000374/P1074907" xmlDataType="decimal"/>
    </xmlCellPr>
  </singleXmlCell>
  <singleXmlCell id="47" r="H27" connectionId="0">
    <xmlCellPr id="1" uniqueName="P1074908">
      <xmlPr mapId="1" xpath="/TFI-IZD-POD/IFP-GFI-IZD-POD_1000374/P1074908" xmlDataType="decimal"/>
    </xmlCellPr>
  </singleXmlCell>
  <singleXmlCell id="48" r="I27" connectionId="0">
    <xmlCellPr id="1" uniqueName="P1074909">
      <xmlPr mapId="1" xpath="/TFI-IZD-POD/IFP-GFI-IZD-POD_1000374/P1074909" xmlDataType="decimal"/>
    </xmlCellPr>
  </singleXmlCell>
  <singleXmlCell id="49" r="H28" connectionId="0">
    <xmlCellPr id="1" uniqueName="P1074910">
      <xmlPr mapId="1" xpath="/TFI-IZD-POD/IFP-GFI-IZD-POD_1000374/P1074910" xmlDataType="decimal"/>
    </xmlCellPr>
  </singleXmlCell>
  <singleXmlCell id="50" r="I28" connectionId="0">
    <xmlCellPr id="1" uniqueName="P1074912">
      <xmlPr mapId="1" xpath="/TFI-IZD-POD/IFP-GFI-IZD-POD_1000374/P1074912" xmlDataType="decimal"/>
    </xmlCellPr>
  </singleXmlCell>
  <singleXmlCell id="51" r="H29" connectionId="0">
    <xmlCellPr id="1" uniqueName="P1074914">
      <xmlPr mapId="1" xpath="/TFI-IZD-POD/IFP-GFI-IZD-POD_1000374/P1074914" xmlDataType="decimal"/>
    </xmlCellPr>
  </singleXmlCell>
  <singleXmlCell id="52" r="I29" connectionId="0">
    <xmlCellPr id="1" uniqueName="P1074916">
      <xmlPr mapId="1" xpath="/TFI-IZD-POD/IFP-GFI-IZD-POD_1000374/P1074916" xmlDataType="decimal"/>
    </xmlCellPr>
  </singleXmlCell>
  <singleXmlCell id="53" r="H30" connectionId="0">
    <xmlCellPr id="1" uniqueName="P1074918">
      <xmlPr mapId="1" xpath="/TFI-IZD-POD/IFP-GFI-IZD-POD_1000374/P1074918" xmlDataType="decimal"/>
    </xmlCellPr>
  </singleXmlCell>
  <singleXmlCell id="54" r="I30" connectionId="0">
    <xmlCellPr id="1" uniqueName="P1074921">
      <xmlPr mapId="1" xpath="/TFI-IZD-POD/IFP-GFI-IZD-POD_1000374/P1074921" xmlDataType="decimal"/>
    </xmlCellPr>
  </singleXmlCell>
  <singleXmlCell id="55" r="H31" connectionId="0">
    <xmlCellPr id="1" uniqueName="P1074927">
      <xmlPr mapId="1" xpath="/TFI-IZD-POD/IFP-GFI-IZD-POD_1000374/P1074927" xmlDataType="decimal"/>
    </xmlCellPr>
  </singleXmlCell>
  <singleXmlCell id="56" r="I31" connectionId="0">
    <xmlCellPr id="1" uniqueName="P1074947">
      <xmlPr mapId="1" xpath="/TFI-IZD-POD/IFP-GFI-IZD-POD_1000374/P1074947" xmlDataType="decimal"/>
    </xmlCellPr>
  </singleXmlCell>
  <singleXmlCell id="57" r="H32" connectionId="0">
    <xmlCellPr id="1" uniqueName="P1074949">
      <xmlPr mapId="1" xpath="/TFI-IZD-POD/IFP-GFI-IZD-POD_1000374/P1074949" xmlDataType="decimal"/>
    </xmlCellPr>
  </singleXmlCell>
  <singleXmlCell id="58" r="I32" connectionId="0">
    <xmlCellPr id="1" uniqueName="P1074951">
      <xmlPr mapId="1" xpath="/TFI-IZD-POD/IFP-GFI-IZD-POD_1000374/P1074951" xmlDataType="decimal"/>
    </xmlCellPr>
  </singleXmlCell>
  <singleXmlCell id="59" r="H33" connectionId="0">
    <xmlCellPr id="1" uniqueName="P1074954">
      <xmlPr mapId="1" xpath="/TFI-IZD-POD/IFP-GFI-IZD-POD_1000374/P1074954" xmlDataType="decimal"/>
    </xmlCellPr>
  </singleXmlCell>
  <singleXmlCell id="60" r="I33" connectionId="0">
    <xmlCellPr id="1" uniqueName="P1074956">
      <xmlPr mapId="1" xpath="/TFI-IZD-POD/IFP-GFI-IZD-POD_1000374/P1074956" xmlDataType="decimal"/>
    </xmlCellPr>
  </singleXmlCell>
  <singleXmlCell id="61" r="H34" connectionId="0">
    <xmlCellPr id="1" uniqueName="P1074958">
      <xmlPr mapId="1" xpath="/TFI-IZD-POD/IFP-GFI-IZD-POD_1000374/P1074958" xmlDataType="decimal"/>
    </xmlCellPr>
  </singleXmlCell>
  <singleXmlCell id="62" r="I34" connectionId="0">
    <xmlCellPr id="1" uniqueName="P1074960">
      <xmlPr mapId="1" xpath="/TFI-IZD-POD/IFP-GFI-IZD-POD_1000374/P1074960" xmlDataType="decimal"/>
    </xmlCellPr>
  </singleXmlCell>
  <singleXmlCell id="63" r="H35" connectionId="0">
    <xmlCellPr id="1" uniqueName="P1074962">
      <xmlPr mapId="1" xpath="/TFI-IZD-POD/IFP-GFI-IZD-POD_1000374/P1074962" xmlDataType="decimal"/>
    </xmlCellPr>
  </singleXmlCell>
  <singleXmlCell id="64" r="I35" connectionId="0">
    <xmlCellPr id="1" uniqueName="P1074964">
      <xmlPr mapId="1" xpath="/TFI-IZD-POD/IFP-GFI-IZD-POD_1000374/P1074964" xmlDataType="decimal"/>
    </xmlCellPr>
  </singleXmlCell>
  <singleXmlCell id="65" r="H36" connectionId="0">
    <xmlCellPr id="1" uniqueName="P1074923">
      <xmlPr mapId="1" xpath="/TFI-IZD-POD/IFP-GFI-IZD-POD_1000374/P1074923" xmlDataType="decimal"/>
    </xmlCellPr>
  </singleXmlCell>
  <singleXmlCell id="66" r="I36" connectionId="0">
    <xmlCellPr id="1" uniqueName="P1074925">
      <xmlPr mapId="1" xpath="/TFI-IZD-POD/IFP-GFI-IZD-POD_1000374/P1074925" xmlDataType="decimal"/>
    </xmlCellPr>
  </singleXmlCell>
  <singleXmlCell id="67" r="H37" connectionId="0">
    <xmlCellPr id="1" uniqueName="P1084406">
      <xmlPr mapId="1" xpath="/TFI-IZD-POD/IFP-GFI-IZD-POD_1000374/P1084406" xmlDataType="decimal"/>
    </xmlCellPr>
  </singleXmlCell>
  <singleXmlCell id="68" r="I37" connectionId="0">
    <xmlCellPr id="1" uniqueName="P1084407">
      <xmlPr mapId="1" xpath="/TFI-IZD-POD/IFP-GFI-IZD-POD_1000374/P1084407" xmlDataType="decimal"/>
    </xmlCellPr>
  </singleXmlCell>
  <singleXmlCell id="69" r="H38" connectionId="0">
    <xmlCellPr id="1" uniqueName="P1074967">
      <xmlPr mapId="1" xpath="/TFI-IZD-POD/IFP-GFI-IZD-POD_1000374/P1074967" xmlDataType="decimal"/>
    </xmlCellPr>
  </singleXmlCell>
  <singleXmlCell id="70" r="I38" connectionId="0">
    <xmlCellPr id="1" uniqueName="P1074973">
      <xmlPr mapId="1" xpath="/TFI-IZD-POD/IFP-GFI-IZD-POD_1000374/P1074973" xmlDataType="decimal"/>
    </xmlCellPr>
  </singleXmlCell>
  <singleXmlCell id="71" r="H39" connectionId="0">
    <xmlCellPr id="1" uniqueName="P1074975">
      <xmlPr mapId="1" xpath="/TFI-IZD-POD/IFP-GFI-IZD-POD_1000374/P1074975" xmlDataType="decimal"/>
    </xmlCellPr>
  </singleXmlCell>
  <singleXmlCell id="72" r="I39" connectionId="0">
    <xmlCellPr id="1" uniqueName="P1074979">
      <xmlPr mapId="1" xpath="/TFI-IZD-POD/IFP-GFI-IZD-POD_1000374/P1074979" xmlDataType="decimal"/>
    </xmlCellPr>
  </singleXmlCell>
  <singleXmlCell id="73" r="H40" connectionId="0">
    <xmlCellPr id="1" uniqueName="P1074981">
      <xmlPr mapId="1" xpath="/TFI-IZD-POD/IFP-GFI-IZD-POD_1000374/P1074981" xmlDataType="decimal"/>
    </xmlCellPr>
  </singleXmlCell>
  <singleXmlCell id="74" r="I40" connectionId="0">
    <xmlCellPr id="1" uniqueName="P1074983">
      <xmlPr mapId="1" xpath="/TFI-IZD-POD/IFP-GFI-IZD-POD_1000374/P1074983" xmlDataType="decimal"/>
    </xmlCellPr>
  </singleXmlCell>
  <singleXmlCell id="75" r="H41" connectionId="0">
    <xmlCellPr id="1" uniqueName="P1074985">
      <xmlPr mapId="1" xpath="/TFI-IZD-POD/IFP-GFI-IZD-POD_1000374/P1074985" xmlDataType="decimal"/>
    </xmlCellPr>
  </singleXmlCell>
  <singleXmlCell id="76" r="I41" connectionId="0">
    <xmlCellPr id="1" uniqueName="P1074987">
      <xmlPr mapId="1" xpath="/TFI-IZD-POD/IFP-GFI-IZD-POD_1000374/P1074987" xmlDataType="decimal"/>
    </xmlCellPr>
  </singleXmlCell>
  <singleXmlCell id="77" r="H42" connectionId="0">
    <xmlCellPr id="1" uniqueName="P1074989">
      <xmlPr mapId="1" xpath="/TFI-IZD-POD/IFP-GFI-IZD-POD_1000374/P1074989" xmlDataType="decimal"/>
    </xmlCellPr>
  </singleXmlCell>
  <singleXmlCell id="78" r="I42" connectionId="0">
    <xmlCellPr id="1" uniqueName="P1074991">
      <xmlPr mapId="1" xpath="/TFI-IZD-POD/IFP-GFI-IZD-POD_1000374/P1074991" xmlDataType="decimal"/>
    </xmlCellPr>
  </singleXmlCell>
  <singleXmlCell id="79" r="H43" connectionId="0">
    <xmlCellPr id="1" uniqueName="P1074994">
      <xmlPr mapId="1" xpath="/TFI-IZD-POD/IFP-GFI-IZD-POD_1000374/P1074994" xmlDataType="decimal"/>
    </xmlCellPr>
  </singleXmlCell>
  <singleXmlCell id="80" r="I43" connectionId="0">
    <xmlCellPr id="1" uniqueName="P1074997">
      <xmlPr mapId="1" xpath="/TFI-IZD-POD/IFP-GFI-IZD-POD_1000374/P1074997" xmlDataType="decimal"/>
    </xmlCellPr>
  </singleXmlCell>
  <singleXmlCell id="81" r="H44" connectionId="0">
    <xmlCellPr id="1" uniqueName="P1074998">
      <xmlPr mapId="1" xpath="/TFI-IZD-POD/IFP-GFI-IZD-POD_1000374/P1074998" xmlDataType="decimal"/>
    </xmlCellPr>
  </singleXmlCell>
  <singleXmlCell id="82" r="I44" connectionId="0">
    <xmlCellPr id="1" uniqueName="P1075000">
      <xmlPr mapId="1" xpath="/TFI-IZD-POD/IFP-GFI-IZD-POD_1000374/P1075000" xmlDataType="decimal"/>
    </xmlCellPr>
  </singleXmlCell>
  <singleXmlCell id="83" r="H45" connectionId="0">
    <xmlCellPr id="1" uniqueName="P1075001">
      <xmlPr mapId="1" xpath="/TFI-IZD-POD/IFP-GFI-IZD-POD_1000374/P1075001" xmlDataType="decimal"/>
    </xmlCellPr>
  </singleXmlCell>
  <singleXmlCell id="84" r="I45" connectionId="0">
    <xmlCellPr id="1" uniqueName="P1075003">
      <xmlPr mapId="1" xpath="/TFI-IZD-POD/IFP-GFI-IZD-POD_1000374/P1075003" xmlDataType="decimal"/>
    </xmlCellPr>
  </singleXmlCell>
  <singleXmlCell id="85" r="H46" connectionId="0">
    <xmlCellPr id="1" uniqueName="P1075005">
      <xmlPr mapId="1" xpath="/TFI-IZD-POD/IFP-GFI-IZD-POD_1000374/P1075005" xmlDataType="decimal"/>
    </xmlCellPr>
  </singleXmlCell>
  <singleXmlCell id="86" r="I46" connectionId="0">
    <xmlCellPr id="1" uniqueName="P1075007">
      <xmlPr mapId="1" xpath="/TFI-IZD-POD/IFP-GFI-IZD-POD_1000374/P1075007" xmlDataType="decimal"/>
    </xmlCellPr>
  </singleXmlCell>
  <singleXmlCell id="87" r="H47" connectionId="0">
    <xmlCellPr id="1" uniqueName="P1075009">
      <xmlPr mapId="1" xpath="/TFI-IZD-POD/IFP-GFI-IZD-POD_1000374/P1075009" xmlDataType="decimal"/>
    </xmlCellPr>
  </singleXmlCell>
  <singleXmlCell id="88" r="I47" connectionId="0">
    <xmlCellPr id="1" uniqueName="P1075011">
      <xmlPr mapId="1" xpath="/TFI-IZD-POD/IFP-GFI-IZD-POD_1000374/P1075011" xmlDataType="decimal"/>
    </xmlCellPr>
  </singleXmlCell>
  <singleXmlCell id="89" r="H48" connectionId="0">
    <xmlCellPr id="1" uniqueName="P1075012">
      <xmlPr mapId="1" xpath="/TFI-IZD-POD/IFP-GFI-IZD-POD_1000374/P1075012" xmlDataType="decimal"/>
    </xmlCellPr>
  </singleXmlCell>
  <singleXmlCell id="90" r="I48" connectionId="0">
    <xmlCellPr id="1" uniqueName="P1075014">
      <xmlPr mapId="1" xpath="/TFI-IZD-POD/IFP-GFI-IZD-POD_1000374/P1075014" xmlDataType="decimal"/>
    </xmlCellPr>
  </singleXmlCell>
  <singleXmlCell id="91" r="H49" connectionId="0">
    <xmlCellPr id="1" uniqueName="P1075016">
      <xmlPr mapId="1" xpath="/TFI-IZD-POD/IFP-GFI-IZD-POD_1000374/P1075016" xmlDataType="decimal"/>
    </xmlCellPr>
  </singleXmlCell>
  <singleXmlCell id="92" r="I49" connectionId="0">
    <xmlCellPr id="1" uniqueName="P1075018">
      <xmlPr mapId="1" xpath="/TFI-IZD-POD/IFP-GFI-IZD-POD_1000374/P1075018" xmlDataType="decimal"/>
    </xmlCellPr>
  </singleXmlCell>
  <singleXmlCell id="93" r="H50" connectionId="0">
    <xmlCellPr id="1" uniqueName="P1075020">
      <xmlPr mapId="1" xpath="/TFI-IZD-POD/IFP-GFI-IZD-POD_1000374/P1075020" xmlDataType="decimal"/>
    </xmlCellPr>
  </singleXmlCell>
  <singleXmlCell id="94" r="I50" connectionId="0">
    <xmlCellPr id="1" uniqueName="P1075023">
      <xmlPr mapId="1" xpath="/TFI-IZD-POD/IFP-GFI-IZD-POD_1000374/P1075023" xmlDataType="decimal"/>
    </xmlCellPr>
  </singleXmlCell>
  <singleXmlCell id="95" r="H51" connectionId="0">
    <xmlCellPr id="1" uniqueName="P1075026">
      <xmlPr mapId="1" xpath="/TFI-IZD-POD/IFP-GFI-IZD-POD_1000374/P1075026" xmlDataType="decimal"/>
    </xmlCellPr>
  </singleXmlCell>
  <singleXmlCell id="96" r="I51" connectionId="0">
    <xmlCellPr id="1" uniqueName="P1075028">
      <xmlPr mapId="1" xpath="/TFI-IZD-POD/IFP-GFI-IZD-POD_1000374/P1075028" xmlDataType="decimal"/>
    </xmlCellPr>
  </singleXmlCell>
  <singleXmlCell id="97" r="H52" connectionId="0">
    <xmlCellPr id="1" uniqueName="P1075031">
      <xmlPr mapId="1" xpath="/TFI-IZD-POD/IFP-GFI-IZD-POD_1000374/P1075031" xmlDataType="decimal"/>
    </xmlCellPr>
  </singleXmlCell>
  <singleXmlCell id="98" r="I52" connectionId="0">
    <xmlCellPr id="1" uniqueName="P1075033">
      <xmlPr mapId="1" xpath="/TFI-IZD-POD/IFP-GFI-IZD-POD_1000374/P1075033" xmlDataType="decimal"/>
    </xmlCellPr>
  </singleXmlCell>
  <singleXmlCell id="99" r="H53" connectionId="0">
    <xmlCellPr id="1" uniqueName="P1075035">
      <xmlPr mapId="1" xpath="/TFI-IZD-POD/IFP-GFI-IZD-POD_1000374/P1075035" xmlDataType="decimal"/>
    </xmlCellPr>
  </singleXmlCell>
  <singleXmlCell id="100" r="I53" connectionId="0">
    <xmlCellPr id="1" uniqueName="P1075037">
      <xmlPr mapId="1" xpath="/TFI-IZD-POD/IFP-GFI-IZD-POD_1000374/P1075037" xmlDataType="decimal"/>
    </xmlCellPr>
  </singleXmlCell>
  <singleXmlCell id="101" r="H54" connectionId="0">
    <xmlCellPr id="1" uniqueName="P1075039">
      <xmlPr mapId="1" xpath="/TFI-IZD-POD/IFP-GFI-IZD-POD_1000374/P1075039" xmlDataType="decimal"/>
    </xmlCellPr>
  </singleXmlCell>
  <singleXmlCell id="102" r="I54" connectionId="0">
    <xmlCellPr id="1" uniqueName="P1075043">
      <xmlPr mapId="1" xpath="/TFI-IZD-POD/IFP-GFI-IZD-POD_1000374/P1075043" xmlDataType="decimal"/>
    </xmlCellPr>
  </singleXmlCell>
  <singleXmlCell id="103" r="H55" connectionId="0">
    <xmlCellPr id="1" uniqueName="P1075055">
      <xmlPr mapId="1" xpath="/TFI-IZD-POD/IFP-GFI-IZD-POD_1000374/P1075055" xmlDataType="decimal"/>
    </xmlCellPr>
  </singleXmlCell>
  <singleXmlCell id="104" r="I55" connectionId="0">
    <xmlCellPr id="1" uniqueName="P1075057">
      <xmlPr mapId="1" xpath="/TFI-IZD-POD/IFP-GFI-IZD-POD_1000374/P1075057" xmlDataType="decimal"/>
    </xmlCellPr>
  </singleXmlCell>
  <singleXmlCell id="105" r="H56" connectionId="0">
    <xmlCellPr id="1" uniqueName="P1075058">
      <xmlPr mapId="1" xpath="/TFI-IZD-POD/IFP-GFI-IZD-POD_1000374/P1075058" xmlDataType="decimal"/>
    </xmlCellPr>
  </singleXmlCell>
  <singleXmlCell id="106" r="I56" connectionId="0">
    <xmlCellPr id="1" uniqueName="P1075060">
      <xmlPr mapId="1" xpath="/TFI-IZD-POD/IFP-GFI-IZD-POD_1000374/P1075060" xmlDataType="decimal"/>
    </xmlCellPr>
  </singleXmlCell>
  <singleXmlCell id="107" r="H57" connectionId="0">
    <xmlCellPr id="1" uniqueName="P1075063">
      <xmlPr mapId="1" xpath="/TFI-IZD-POD/IFP-GFI-IZD-POD_1000374/P1075063" xmlDataType="decimal"/>
    </xmlCellPr>
  </singleXmlCell>
  <singleXmlCell id="108" r="I57" connectionId="0">
    <xmlCellPr id="1" uniqueName="P1075065">
      <xmlPr mapId="1" xpath="/TFI-IZD-POD/IFP-GFI-IZD-POD_1000374/P1075065" xmlDataType="decimal"/>
    </xmlCellPr>
  </singleXmlCell>
  <singleXmlCell id="109" r="H58" connectionId="0">
    <xmlCellPr id="1" uniqueName="P1075067">
      <xmlPr mapId="1" xpath="/TFI-IZD-POD/IFP-GFI-IZD-POD_1000374/P1075067" xmlDataType="decimal"/>
    </xmlCellPr>
  </singleXmlCell>
  <singleXmlCell id="110" r="I58" connectionId="0">
    <xmlCellPr id="1" uniqueName="P1075071">
      <xmlPr mapId="1" xpath="/TFI-IZD-POD/IFP-GFI-IZD-POD_1000374/P1075071" xmlDataType="decimal"/>
    </xmlCellPr>
  </singleXmlCell>
  <singleXmlCell id="111" r="H59" connectionId="0">
    <xmlCellPr id="1" uniqueName="P1075076">
      <xmlPr mapId="1" xpath="/TFI-IZD-POD/IFP-GFI-IZD-POD_1000374/P1075076" xmlDataType="decimal"/>
    </xmlCellPr>
  </singleXmlCell>
  <singleXmlCell id="112" r="I59" connectionId="0">
    <xmlCellPr id="1" uniqueName="P1075080">
      <xmlPr mapId="1" xpath="/TFI-IZD-POD/IFP-GFI-IZD-POD_1000374/P1075080" xmlDataType="decimal"/>
    </xmlCellPr>
  </singleXmlCell>
  <singleXmlCell id="113" r="H60" connectionId="0">
    <xmlCellPr id="1" uniqueName="P1075083">
      <xmlPr mapId="1" xpath="/TFI-IZD-POD/IFP-GFI-IZD-POD_1000374/P1075083" xmlDataType="decimal"/>
    </xmlCellPr>
  </singleXmlCell>
  <singleXmlCell id="114" r="I60" connectionId="0">
    <xmlCellPr id="1" uniqueName="P1075085">
      <xmlPr mapId="1" xpath="/TFI-IZD-POD/IFP-GFI-IZD-POD_1000374/P1075085" xmlDataType="decimal"/>
    </xmlCellPr>
  </singleXmlCell>
  <singleXmlCell id="115" r="H61" connectionId="0">
    <xmlCellPr id="1" uniqueName="P1075091">
      <xmlPr mapId="1" xpath="/TFI-IZD-POD/IFP-GFI-IZD-POD_1000374/P1075091" xmlDataType="decimal"/>
    </xmlCellPr>
  </singleXmlCell>
  <singleXmlCell id="116" r="I61" connectionId="0">
    <xmlCellPr id="1" uniqueName="P1075093">
      <xmlPr mapId="1" xpath="/TFI-IZD-POD/IFP-GFI-IZD-POD_1000374/P1075093" xmlDataType="decimal"/>
    </xmlCellPr>
  </singleXmlCell>
  <singleXmlCell id="117" r="H62" connectionId="0">
    <xmlCellPr id="1" uniqueName="P1075095">
      <xmlPr mapId="1" xpath="/TFI-IZD-POD/IFP-GFI-IZD-POD_1000374/P1075095" xmlDataType="decimal"/>
    </xmlCellPr>
  </singleXmlCell>
  <singleXmlCell id="118" r="I62" connectionId="0">
    <xmlCellPr id="1" uniqueName="P1075097">
      <xmlPr mapId="1" xpath="/TFI-IZD-POD/IFP-GFI-IZD-POD_1000374/P1075097" xmlDataType="decimal"/>
    </xmlCellPr>
  </singleXmlCell>
  <singleXmlCell id="119" r="H63" connectionId="0">
    <xmlCellPr id="1" uniqueName="P1075099">
      <xmlPr mapId="1" xpath="/TFI-IZD-POD/IFP-GFI-IZD-POD_1000374/P1075099" xmlDataType="decimal"/>
    </xmlCellPr>
  </singleXmlCell>
  <singleXmlCell id="120" r="I63" connectionId="0">
    <xmlCellPr id="1" uniqueName="P1075100">
      <xmlPr mapId="1" xpath="/TFI-IZD-POD/IFP-GFI-IZD-POD_1000374/P1075100" xmlDataType="decimal"/>
    </xmlCellPr>
  </singleXmlCell>
  <singleXmlCell id="121" r="H64" connectionId="0">
    <xmlCellPr id="1" uniqueName="P1075101">
      <xmlPr mapId="1" xpath="/TFI-IZD-POD/IFP-GFI-IZD-POD_1000374/P1075101" xmlDataType="decimal"/>
    </xmlCellPr>
  </singleXmlCell>
  <singleXmlCell id="122" r="I64" connectionId="0">
    <xmlCellPr id="1" uniqueName="P1075102">
      <xmlPr mapId="1" xpath="/TFI-IZD-POD/IFP-GFI-IZD-POD_1000374/P1075102" xmlDataType="decimal"/>
    </xmlCellPr>
  </singleXmlCell>
  <singleXmlCell id="123" r="H65" connectionId="0">
    <xmlCellPr id="1" uniqueName="P1075103">
      <xmlPr mapId="1" xpath="/TFI-IZD-POD/IFP-GFI-IZD-POD_1000374/P1075103" xmlDataType="decimal"/>
    </xmlCellPr>
  </singleXmlCell>
  <singleXmlCell id="124" r="I65" connectionId="0">
    <xmlCellPr id="1" uniqueName="P1075104">
      <xmlPr mapId="1" xpath="/TFI-IZD-POD/IFP-GFI-IZD-POD_1000374/P1075104" xmlDataType="decimal"/>
    </xmlCellPr>
  </singleXmlCell>
  <singleXmlCell id="125" r="H66" connectionId="0">
    <xmlCellPr id="1" uniqueName="P1075105">
      <xmlPr mapId="1" xpath="/TFI-IZD-POD/IFP-GFI-IZD-POD_1000374/P1075105" xmlDataType="decimal"/>
    </xmlCellPr>
  </singleXmlCell>
  <singleXmlCell id="126" r="I66" connectionId="0">
    <xmlCellPr id="1" uniqueName="P1075106">
      <xmlPr mapId="1" xpath="/TFI-IZD-POD/IFP-GFI-IZD-POD_1000374/P1075106" xmlDataType="decimal"/>
    </xmlCellPr>
  </singleXmlCell>
  <singleXmlCell id="127" r="H67" connectionId="0">
    <xmlCellPr id="1" uniqueName="P1075107">
      <xmlPr mapId="1" xpath="/TFI-IZD-POD/IFP-GFI-IZD-POD_1000374/P1075107" xmlDataType="decimal"/>
    </xmlCellPr>
  </singleXmlCell>
  <singleXmlCell id="128" r="I67" connectionId="0">
    <xmlCellPr id="1" uniqueName="P1075108">
      <xmlPr mapId="1" xpath="/TFI-IZD-POD/IFP-GFI-IZD-POD_1000374/P1075108" xmlDataType="decimal"/>
    </xmlCellPr>
  </singleXmlCell>
  <singleXmlCell id="129" r="H68" connectionId="0">
    <xmlCellPr id="1" uniqueName="P1075109">
      <xmlPr mapId="1" xpath="/TFI-IZD-POD/IFP-GFI-IZD-POD_1000374/P1075109" xmlDataType="decimal"/>
    </xmlCellPr>
  </singleXmlCell>
  <singleXmlCell id="130" r="I68" connectionId="0">
    <xmlCellPr id="1" uniqueName="P1075110">
      <xmlPr mapId="1" xpath="/TFI-IZD-POD/IFP-GFI-IZD-POD_1000374/P1075110" xmlDataType="decimal"/>
    </xmlCellPr>
  </singleXmlCell>
  <singleXmlCell id="131" r="H69" connectionId="0">
    <xmlCellPr id="1" uniqueName="P1075111">
      <xmlPr mapId="1" xpath="/TFI-IZD-POD/IFP-GFI-IZD-POD_1000374/P1075111" xmlDataType="decimal"/>
    </xmlCellPr>
  </singleXmlCell>
  <singleXmlCell id="132" r="I69" connectionId="0">
    <xmlCellPr id="1" uniqueName="P1075112">
      <xmlPr mapId="1" xpath="/TFI-IZD-POD/IFP-GFI-IZD-POD_1000374/P1075112" xmlDataType="decimal"/>
    </xmlCellPr>
  </singleXmlCell>
  <singleXmlCell id="133" r="H70" connectionId="0">
    <xmlCellPr id="1" uniqueName="P1075113">
      <xmlPr mapId="1" xpath="/TFI-IZD-POD/IFP-GFI-IZD-POD_1000374/P1075113" xmlDataType="decimal"/>
    </xmlCellPr>
  </singleXmlCell>
  <singleXmlCell id="134" r="I70" connectionId="0">
    <xmlCellPr id="1" uniqueName="P1075114">
      <xmlPr mapId="1" xpath="/TFI-IZD-POD/IFP-GFI-IZD-POD_1000374/P1075114" xmlDataType="decimal"/>
    </xmlCellPr>
  </singleXmlCell>
  <singleXmlCell id="135" r="H71" connectionId="0">
    <xmlCellPr id="1" uniqueName="P1075115">
      <xmlPr mapId="1" xpath="/TFI-IZD-POD/IFP-GFI-IZD-POD_1000374/P1075115" xmlDataType="decimal"/>
    </xmlCellPr>
  </singleXmlCell>
  <singleXmlCell id="136" r="I71" connectionId="0">
    <xmlCellPr id="1" uniqueName="P1075116">
      <xmlPr mapId="1" xpath="/TFI-IZD-POD/IFP-GFI-IZD-POD_1000374/P1075116" xmlDataType="decimal"/>
    </xmlCellPr>
  </singleXmlCell>
  <singleXmlCell id="137" r="H72" connectionId="0">
    <xmlCellPr id="1" uniqueName="P1075117">
      <xmlPr mapId="1" xpath="/TFI-IZD-POD/IFP-GFI-IZD-POD_1000374/P1075117" xmlDataType="decimal"/>
    </xmlCellPr>
  </singleXmlCell>
  <singleXmlCell id="138" r="I72" connectionId="0">
    <xmlCellPr id="1" uniqueName="P1075118">
      <xmlPr mapId="1" xpath="/TFI-IZD-POD/IFP-GFI-IZD-POD_1000374/P1075118" xmlDataType="decimal"/>
    </xmlCellPr>
  </singleXmlCell>
  <singleXmlCell id="139" r="H73" connectionId="0">
    <xmlCellPr id="1" uniqueName="P1075119">
      <xmlPr mapId="1" xpath="/TFI-IZD-POD/IFP-GFI-IZD-POD_1000374/P1075119" xmlDataType="decimal"/>
    </xmlCellPr>
  </singleXmlCell>
  <singleXmlCell id="140" r="I73" connectionId="0">
    <xmlCellPr id="1" uniqueName="P1075120">
      <xmlPr mapId="1" xpath="/TFI-IZD-POD/IFP-GFI-IZD-POD_1000374/P1075120" xmlDataType="decimal"/>
    </xmlCellPr>
  </singleXmlCell>
  <singleXmlCell id="141" r="H75" connectionId="0">
    <xmlCellPr id="1" uniqueName="P1075121">
      <xmlPr mapId="1" xpath="/TFI-IZD-POD/IFP-GFI-IZD-POD_1000374/P1075121" xmlDataType="decimal"/>
    </xmlCellPr>
  </singleXmlCell>
  <singleXmlCell id="142" r="I75" connectionId="0">
    <xmlCellPr id="1" uniqueName="P1075229">
      <xmlPr mapId="1" xpath="/TFI-IZD-POD/IFP-GFI-IZD-POD_1000374/P1075229" xmlDataType="decimal"/>
    </xmlCellPr>
  </singleXmlCell>
  <singleXmlCell id="143" r="H76" connectionId="0">
    <xmlCellPr id="1" uniqueName="P1075230">
      <xmlPr mapId="1" xpath="/TFI-IZD-POD/IFP-GFI-IZD-POD_1000374/P1075230" xmlDataType="decimal"/>
    </xmlCellPr>
  </singleXmlCell>
  <singleXmlCell id="144" r="I76" connectionId="0">
    <xmlCellPr id="1" uniqueName="P1075231">
      <xmlPr mapId="1" xpath="/TFI-IZD-POD/IFP-GFI-IZD-POD_1000374/P1075231" xmlDataType="decimal"/>
    </xmlCellPr>
  </singleXmlCell>
  <singleXmlCell id="145" r="H77" connectionId="0">
    <xmlCellPr id="1" uniqueName="P1075232">
      <xmlPr mapId="1" xpath="/TFI-IZD-POD/IFP-GFI-IZD-POD_1000374/P1075232" xmlDataType="decimal"/>
    </xmlCellPr>
  </singleXmlCell>
  <singleXmlCell id="146" r="I77" connectionId="0">
    <xmlCellPr id="1" uniqueName="P1075233">
      <xmlPr mapId="1" xpath="/TFI-IZD-POD/IFP-GFI-IZD-POD_1000374/P1075233" xmlDataType="decimal"/>
    </xmlCellPr>
  </singleXmlCell>
  <singleXmlCell id="147" r="H78" connectionId="0">
    <xmlCellPr id="1" uniqueName="P1075234">
      <xmlPr mapId="1" xpath="/TFI-IZD-POD/IFP-GFI-IZD-POD_1000374/P1075234" xmlDataType="decimal"/>
    </xmlCellPr>
  </singleXmlCell>
  <singleXmlCell id="148" r="I78" connectionId="0">
    <xmlCellPr id="1" uniqueName="P1075235">
      <xmlPr mapId="1" xpath="/TFI-IZD-POD/IFP-GFI-IZD-POD_1000374/P1075235" xmlDataType="decimal"/>
    </xmlCellPr>
  </singleXmlCell>
  <singleXmlCell id="149" r="H79" connectionId="0">
    <xmlCellPr id="1" uniqueName="P1075236">
      <xmlPr mapId="1" xpath="/TFI-IZD-POD/IFP-GFI-IZD-POD_1000374/P1075236" xmlDataType="decimal"/>
    </xmlCellPr>
  </singleXmlCell>
  <singleXmlCell id="150" r="I79" connectionId="0">
    <xmlCellPr id="1" uniqueName="P1075237">
      <xmlPr mapId="1" xpath="/TFI-IZD-POD/IFP-GFI-IZD-POD_1000374/P1075237" xmlDataType="decimal"/>
    </xmlCellPr>
  </singleXmlCell>
  <singleXmlCell id="151" r="H80" connectionId="0">
    <xmlCellPr id="1" uniqueName="P1075238">
      <xmlPr mapId="1" xpath="/TFI-IZD-POD/IFP-GFI-IZD-POD_1000374/P1075238" xmlDataType="decimal"/>
    </xmlCellPr>
  </singleXmlCell>
  <singleXmlCell id="152" r="I80" connectionId="0">
    <xmlCellPr id="1" uniqueName="P1075239">
      <xmlPr mapId="1" xpath="/TFI-IZD-POD/IFP-GFI-IZD-POD_1000374/P1075239" xmlDataType="decimal"/>
    </xmlCellPr>
  </singleXmlCell>
  <singleXmlCell id="153" r="H81" connectionId="0">
    <xmlCellPr id="1" uniqueName="P1075240">
      <xmlPr mapId="1" xpath="/TFI-IZD-POD/IFP-GFI-IZD-POD_1000374/P1075240" xmlDataType="decimal"/>
    </xmlCellPr>
  </singleXmlCell>
  <singleXmlCell id="154" r="I81" connectionId="0">
    <xmlCellPr id="1" uniqueName="P1075241">
      <xmlPr mapId="1" xpath="/TFI-IZD-POD/IFP-GFI-IZD-POD_1000374/P1075241" xmlDataType="decimal"/>
    </xmlCellPr>
  </singleXmlCell>
  <singleXmlCell id="155" r="H82" connectionId="0">
    <xmlCellPr id="1" uniqueName="P1075242">
      <xmlPr mapId="1" xpath="/TFI-IZD-POD/IFP-GFI-IZD-POD_1000374/P1075242" xmlDataType="decimal"/>
    </xmlCellPr>
  </singleXmlCell>
  <singleXmlCell id="156" r="I82" connectionId="0">
    <xmlCellPr id="1" uniqueName="P1075243">
      <xmlPr mapId="1" xpath="/TFI-IZD-POD/IFP-GFI-IZD-POD_1000374/P1075243" xmlDataType="decimal"/>
    </xmlCellPr>
  </singleXmlCell>
  <singleXmlCell id="157" r="H83" connectionId="0">
    <xmlCellPr id="1" uniqueName="P1075244">
      <xmlPr mapId="1" xpath="/TFI-IZD-POD/IFP-GFI-IZD-POD_1000374/P1075244" xmlDataType="decimal"/>
    </xmlCellPr>
  </singleXmlCell>
  <singleXmlCell id="158" r="I83" connectionId="0">
    <xmlCellPr id="1" uniqueName="P1075245">
      <xmlPr mapId="1" xpath="/TFI-IZD-POD/IFP-GFI-IZD-POD_1000374/P1075245" xmlDataType="decimal"/>
    </xmlCellPr>
  </singleXmlCell>
  <singleXmlCell id="159" r="H84" connectionId="0">
    <xmlCellPr id="1" uniqueName="P1075246">
      <xmlPr mapId="1" xpath="/TFI-IZD-POD/IFP-GFI-IZD-POD_1000374/P1075246" xmlDataType="decimal"/>
    </xmlCellPr>
  </singleXmlCell>
  <singleXmlCell id="160" r="I84" connectionId="0">
    <xmlCellPr id="1" uniqueName="P1075247">
      <xmlPr mapId="1" xpath="/TFI-IZD-POD/IFP-GFI-IZD-POD_1000374/P1075247" xmlDataType="decimal"/>
    </xmlCellPr>
  </singleXmlCell>
  <singleXmlCell id="161" r="H85" connectionId="0">
    <xmlCellPr id="1" uniqueName="P1075248">
      <xmlPr mapId="1" xpath="/TFI-IZD-POD/IFP-GFI-IZD-POD_1000374/P1075248" xmlDataType="decimal"/>
    </xmlCellPr>
  </singleXmlCell>
  <singleXmlCell id="162" r="I85" connectionId="0">
    <xmlCellPr id="1" uniqueName="P1075249">
      <xmlPr mapId="1" xpath="/TFI-IZD-POD/IFP-GFI-IZD-POD_1000374/P1075249" xmlDataType="decimal"/>
    </xmlCellPr>
  </singleXmlCell>
  <singleXmlCell id="163" r="H86" connectionId="0">
    <xmlCellPr id="1" uniqueName="P1075250">
      <xmlPr mapId="1" xpath="/TFI-IZD-POD/IFP-GFI-IZD-POD_1000374/P1075250" xmlDataType="decimal"/>
    </xmlCellPr>
  </singleXmlCell>
  <singleXmlCell id="164" r="I86" connectionId="0">
    <xmlCellPr id="1" uniqueName="P1075251">
      <xmlPr mapId="1" xpath="/TFI-IZD-POD/IFP-GFI-IZD-POD_1000374/P1075251" xmlDataType="decimal"/>
    </xmlCellPr>
  </singleXmlCell>
  <singleXmlCell id="165" r="H87" connectionId="0">
    <xmlCellPr id="1" uniqueName="P1075252">
      <xmlPr mapId="1" xpath="/TFI-IZD-POD/IFP-GFI-IZD-POD_1000374/P1075252" xmlDataType="decimal"/>
    </xmlCellPr>
  </singleXmlCell>
  <singleXmlCell id="166" r="I87" connectionId="0">
    <xmlCellPr id="1" uniqueName="P1075253">
      <xmlPr mapId="1" xpath="/TFI-IZD-POD/IFP-GFI-IZD-POD_1000374/P1075253" xmlDataType="decimal"/>
    </xmlCellPr>
  </singleXmlCell>
  <singleXmlCell id="167" r="H88" connectionId="0">
    <xmlCellPr id="1" uniqueName="P1075254">
      <xmlPr mapId="1" xpath="/TFI-IZD-POD/IFP-GFI-IZD-POD_1000374/P1075254" xmlDataType="decimal"/>
    </xmlCellPr>
  </singleXmlCell>
  <singleXmlCell id="168" r="I88" connectionId="0">
    <xmlCellPr id="1" uniqueName="P1075255">
      <xmlPr mapId="1" xpath="/TFI-IZD-POD/IFP-GFI-IZD-POD_1000374/P1075255" xmlDataType="decimal"/>
    </xmlCellPr>
  </singleXmlCell>
  <singleXmlCell id="169" r="H89" connectionId="0">
    <xmlCellPr id="1" uniqueName="P1075256">
      <xmlPr mapId="1" xpath="/TFI-IZD-POD/IFP-GFI-IZD-POD_1000374/P1075256" xmlDataType="decimal"/>
    </xmlCellPr>
  </singleXmlCell>
  <singleXmlCell id="170" r="I89" connectionId="0">
    <xmlCellPr id="1" uniqueName="P1075257">
      <xmlPr mapId="1" xpath="/TFI-IZD-POD/IFP-GFI-IZD-POD_1000374/P1075257" xmlDataType="decimal"/>
    </xmlCellPr>
  </singleXmlCell>
  <singleXmlCell id="171" r="H90" connectionId="0">
    <xmlCellPr id="1" uniqueName="P1075258">
      <xmlPr mapId="1" xpath="/TFI-IZD-POD/IFP-GFI-IZD-POD_1000374/P1075258" xmlDataType="decimal"/>
    </xmlCellPr>
  </singleXmlCell>
  <singleXmlCell id="172" r="I90" connectionId="0">
    <xmlCellPr id="1" uniqueName="P1075259">
      <xmlPr mapId="1" xpath="/TFI-IZD-POD/IFP-GFI-IZD-POD_1000374/P1075259" xmlDataType="decimal"/>
    </xmlCellPr>
  </singleXmlCell>
  <singleXmlCell id="173" r="H91" connectionId="0">
    <xmlCellPr id="1" uniqueName="P1075260">
      <xmlPr mapId="1" xpath="/TFI-IZD-POD/IFP-GFI-IZD-POD_1000374/P1075260" xmlDataType="decimal"/>
    </xmlCellPr>
  </singleXmlCell>
  <singleXmlCell id="174" r="I91" connectionId="0">
    <xmlCellPr id="1" uniqueName="P1075261">
      <xmlPr mapId="1" xpath="/TFI-IZD-POD/IFP-GFI-IZD-POD_1000374/P1075261" xmlDataType="decimal"/>
    </xmlCellPr>
  </singleXmlCell>
  <singleXmlCell id="175" r="H92" connectionId="0">
    <xmlCellPr id="1" uniqueName="P1075262">
      <xmlPr mapId="1" xpath="/TFI-IZD-POD/IFP-GFI-IZD-POD_1000374/P1075262" xmlDataType="decimal"/>
    </xmlCellPr>
  </singleXmlCell>
  <singleXmlCell id="176" r="I92" connectionId="0">
    <xmlCellPr id="1" uniqueName="P1075263">
      <xmlPr mapId="1" xpath="/TFI-IZD-POD/IFP-GFI-IZD-POD_1000374/P1075263" xmlDataType="decimal"/>
    </xmlCellPr>
  </singleXmlCell>
  <singleXmlCell id="177" r="H93" connectionId="0">
    <xmlCellPr id="1" uniqueName="P1075264">
      <xmlPr mapId="1" xpath="/TFI-IZD-POD/IFP-GFI-IZD-POD_1000374/P1075264" xmlDataType="decimal"/>
    </xmlCellPr>
  </singleXmlCell>
  <singleXmlCell id="178" r="I93" connectionId="0">
    <xmlCellPr id="1" uniqueName="P1075265">
      <xmlPr mapId="1" xpath="/TFI-IZD-POD/IFP-GFI-IZD-POD_1000374/P1075265" xmlDataType="decimal"/>
    </xmlCellPr>
  </singleXmlCell>
  <singleXmlCell id="179" r="H94" connectionId="0">
    <xmlCellPr id="1" uniqueName="P1075266">
      <xmlPr mapId="1" xpath="/TFI-IZD-POD/IFP-GFI-IZD-POD_1000374/P1075266" xmlDataType="decimal"/>
    </xmlCellPr>
  </singleXmlCell>
  <singleXmlCell id="180" r="I94" connectionId="0">
    <xmlCellPr id="1" uniqueName="P1075267">
      <xmlPr mapId="1" xpath="/TFI-IZD-POD/IFP-GFI-IZD-POD_1000374/P1075267" xmlDataType="decimal"/>
    </xmlCellPr>
  </singleXmlCell>
  <singleXmlCell id="181" r="H95" connectionId="0">
    <xmlCellPr id="1" uniqueName="P1075268">
      <xmlPr mapId="1" xpath="/TFI-IZD-POD/IFP-GFI-IZD-POD_1000374/P1075268" xmlDataType="decimal"/>
    </xmlCellPr>
  </singleXmlCell>
  <singleXmlCell id="182" r="I95" connectionId="0">
    <xmlCellPr id="1" uniqueName="P1075269">
      <xmlPr mapId="1" xpath="/TFI-IZD-POD/IFP-GFI-IZD-POD_1000374/P1075269" xmlDataType="decimal"/>
    </xmlCellPr>
  </singleXmlCell>
  <singleXmlCell id="183" r="H96" connectionId="0">
    <xmlCellPr id="1" uniqueName="P1075270">
      <xmlPr mapId="1" xpath="/TFI-IZD-POD/IFP-GFI-IZD-POD_1000374/P1075270" xmlDataType="decimal"/>
    </xmlCellPr>
  </singleXmlCell>
  <singleXmlCell id="184" r="I96" connectionId="0">
    <xmlCellPr id="1" uniqueName="P1075271">
      <xmlPr mapId="1" xpath="/TFI-IZD-POD/IFP-GFI-IZD-POD_1000374/P1075271" xmlDataType="decimal"/>
    </xmlCellPr>
  </singleXmlCell>
  <singleXmlCell id="185" r="H97" connectionId="0">
    <xmlCellPr id="1" uniqueName="P1075272">
      <xmlPr mapId="1" xpath="/TFI-IZD-POD/IFP-GFI-IZD-POD_1000374/P1075272" xmlDataType="decimal"/>
    </xmlCellPr>
  </singleXmlCell>
  <singleXmlCell id="186" r="I97" connectionId="0">
    <xmlCellPr id="1" uniqueName="P1075273">
      <xmlPr mapId="1" xpath="/TFI-IZD-POD/IFP-GFI-IZD-POD_1000374/P1075273" xmlDataType="decimal"/>
    </xmlCellPr>
  </singleXmlCell>
  <singleXmlCell id="187" r="H98" connectionId="0">
    <xmlCellPr id="1" uniqueName="P1075274">
      <xmlPr mapId="1" xpath="/TFI-IZD-POD/IFP-GFI-IZD-POD_1000374/P1075274" xmlDataType="decimal"/>
    </xmlCellPr>
  </singleXmlCell>
  <singleXmlCell id="188" r="I98" connectionId="0">
    <xmlCellPr id="1" uniqueName="P1075275">
      <xmlPr mapId="1" xpath="/TFI-IZD-POD/IFP-GFI-IZD-POD_1000374/P1075275" xmlDataType="decimal"/>
    </xmlCellPr>
  </singleXmlCell>
  <singleXmlCell id="189" r="H99" connectionId="0">
    <xmlCellPr id="1" uniqueName="P1075276">
      <xmlPr mapId="1" xpath="/TFI-IZD-POD/IFP-GFI-IZD-POD_1000374/P1075276" xmlDataType="decimal"/>
    </xmlCellPr>
  </singleXmlCell>
  <singleXmlCell id="190" r="I99" connectionId="0">
    <xmlCellPr id="1" uniqueName="P1075277">
      <xmlPr mapId="1" xpath="/TFI-IZD-POD/IFP-GFI-IZD-POD_1000374/P1075277" xmlDataType="decimal"/>
    </xmlCellPr>
  </singleXmlCell>
  <singleXmlCell id="191" r="H100" connectionId="0">
    <xmlCellPr id="1" uniqueName="P1075278">
      <xmlPr mapId="1" xpath="/TFI-IZD-POD/IFP-GFI-IZD-POD_1000374/P1075278" xmlDataType="decimal"/>
    </xmlCellPr>
  </singleXmlCell>
  <singleXmlCell id="192" r="I100" connectionId="0">
    <xmlCellPr id="1" uniqueName="P1075279">
      <xmlPr mapId="1" xpath="/TFI-IZD-POD/IFP-GFI-IZD-POD_1000374/P1075279" xmlDataType="decimal"/>
    </xmlCellPr>
  </singleXmlCell>
  <singleXmlCell id="193" r="H101" connectionId="0">
    <xmlCellPr id="1" uniqueName="P1075280">
      <xmlPr mapId="1" xpath="/TFI-IZD-POD/IFP-GFI-IZD-POD_1000374/P1075280" xmlDataType="decimal"/>
    </xmlCellPr>
  </singleXmlCell>
  <singleXmlCell id="194" r="I101" connectionId="0">
    <xmlCellPr id="1" uniqueName="P1075281">
      <xmlPr mapId="1" xpath="/TFI-IZD-POD/IFP-GFI-IZD-POD_1000374/P1075281" xmlDataType="decimal"/>
    </xmlCellPr>
  </singleXmlCell>
  <singleXmlCell id="195" r="H102" connectionId="0">
    <xmlCellPr id="1" uniqueName="P1075282">
      <xmlPr mapId="1" xpath="/TFI-IZD-POD/IFP-GFI-IZD-POD_1000374/P1075282" xmlDataType="decimal"/>
    </xmlCellPr>
  </singleXmlCell>
  <singleXmlCell id="196" r="I102" connectionId="0">
    <xmlCellPr id="1" uniqueName="P1075283">
      <xmlPr mapId="1" xpath="/TFI-IZD-POD/IFP-GFI-IZD-POD_1000374/P1075283" xmlDataType="decimal"/>
    </xmlCellPr>
  </singleXmlCell>
  <singleXmlCell id="197" r="H103" connectionId="0">
    <xmlCellPr id="1" uniqueName="P1075284">
      <xmlPr mapId="1" xpath="/TFI-IZD-POD/IFP-GFI-IZD-POD_1000374/P1075284" xmlDataType="decimal"/>
    </xmlCellPr>
  </singleXmlCell>
  <singleXmlCell id="198" r="I103" connectionId="0">
    <xmlCellPr id="1" uniqueName="P1075285">
      <xmlPr mapId="1" xpath="/TFI-IZD-POD/IFP-GFI-IZD-POD_1000374/P1075285" xmlDataType="decimal"/>
    </xmlCellPr>
  </singleXmlCell>
  <singleXmlCell id="199" r="H104" connectionId="0">
    <xmlCellPr id="1" uniqueName="P1075286">
      <xmlPr mapId="1" xpath="/TFI-IZD-POD/IFP-GFI-IZD-POD_1000374/P1075286" xmlDataType="decimal"/>
    </xmlCellPr>
  </singleXmlCell>
  <singleXmlCell id="200" r="I104" connectionId="0">
    <xmlCellPr id="1" uniqueName="P1075287">
      <xmlPr mapId="1" xpath="/TFI-IZD-POD/IFP-GFI-IZD-POD_1000374/P1075287" xmlDataType="decimal"/>
    </xmlCellPr>
  </singleXmlCell>
  <singleXmlCell id="201" r="H105" connectionId="0">
    <xmlCellPr id="1" uniqueName="P1075288">
      <xmlPr mapId="1" xpath="/TFI-IZD-POD/IFP-GFI-IZD-POD_1000374/P1075288" xmlDataType="decimal"/>
    </xmlCellPr>
  </singleXmlCell>
  <singleXmlCell id="202" r="I105" connectionId="0">
    <xmlCellPr id="1" uniqueName="P1075289">
      <xmlPr mapId="1" xpath="/TFI-IZD-POD/IFP-GFI-IZD-POD_1000374/P1075289" xmlDataType="decimal"/>
    </xmlCellPr>
  </singleXmlCell>
  <singleXmlCell id="203" r="H106" connectionId="0">
    <xmlCellPr id="1" uniqueName="P1075290">
      <xmlPr mapId="1" xpath="/TFI-IZD-POD/IFP-GFI-IZD-POD_1000374/P1075290" xmlDataType="decimal"/>
    </xmlCellPr>
  </singleXmlCell>
  <singleXmlCell id="204" r="I106" connectionId="0">
    <xmlCellPr id="1" uniqueName="P1075291">
      <xmlPr mapId="1" xpath="/TFI-IZD-POD/IFP-GFI-IZD-POD_1000374/P1075291" xmlDataType="decimal"/>
    </xmlCellPr>
  </singleXmlCell>
  <singleXmlCell id="205" r="H107" connectionId="0">
    <xmlCellPr id="1" uniqueName="P1075292">
      <xmlPr mapId="1" xpath="/TFI-IZD-POD/IFP-GFI-IZD-POD_1000374/P1075292" xmlDataType="decimal"/>
    </xmlCellPr>
  </singleXmlCell>
  <singleXmlCell id="206" r="I107" connectionId="0">
    <xmlCellPr id="1" uniqueName="P1075293">
      <xmlPr mapId="1" xpath="/TFI-IZD-POD/IFP-GFI-IZD-POD_1000374/P1075293" xmlDataType="decimal"/>
    </xmlCellPr>
  </singleXmlCell>
  <singleXmlCell id="207" r="H108" connectionId="0">
    <xmlCellPr id="1" uniqueName="P1075294">
      <xmlPr mapId="1" xpath="/TFI-IZD-POD/IFP-GFI-IZD-POD_1000374/P1075294" xmlDataType="decimal"/>
    </xmlCellPr>
  </singleXmlCell>
  <singleXmlCell id="208" r="I108" connectionId="0">
    <xmlCellPr id="1" uniqueName="P1075295">
      <xmlPr mapId="1" xpath="/TFI-IZD-POD/IFP-GFI-IZD-POD_1000374/P1075295" xmlDataType="decimal"/>
    </xmlCellPr>
  </singleXmlCell>
  <singleXmlCell id="209" r="H109" connectionId="0">
    <xmlCellPr id="1" uniqueName="P1075296">
      <xmlPr mapId="1" xpath="/TFI-IZD-POD/IFP-GFI-IZD-POD_1000374/P1075296" xmlDataType="decimal"/>
    </xmlCellPr>
  </singleXmlCell>
  <singleXmlCell id="210" r="I109" connectionId="0">
    <xmlCellPr id="1" uniqueName="P1075297">
      <xmlPr mapId="1" xpath="/TFI-IZD-POD/IFP-GFI-IZD-POD_1000374/P1075297" xmlDataType="decimal"/>
    </xmlCellPr>
  </singleXmlCell>
  <singleXmlCell id="211" r="H110" connectionId="0">
    <xmlCellPr id="1" uniqueName="P1075298">
      <xmlPr mapId="1" xpath="/TFI-IZD-POD/IFP-GFI-IZD-POD_1000374/P1075298" xmlDataType="decimal"/>
    </xmlCellPr>
  </singleXmlCell>
  <singleXmlCell id="212" r="I110" connectionId="0">
    <xmlCellPr id="1" uniqueName="P1075299">
      <xmlPr mapId="1" xpath="/TFI-IZD-POD/IFP-GFI-IZD-POD_1000374/P1075299" xmlDataType="decimal"/>
    </xmlCellPr>
  </singleXmlCell>
  <singleXmlCell id="213" r="H111" connectionId="0">
    <xmlCellPr id="1" uniqueName="P1075300">
      <xmlPr mapId="1" xpath="/TFI-IZD-POD/IFP-GFI-IZD-POD_1000374/P1075300" xmlDataType="decimal"/>
    </xmlCellPr>
  </singleXmlCell>
  <singleXmlCell id="214" r="I111" connectionId="0">
    <xmlCellPr id="1" uniqueName="P1075301">
      <xmlPr mapId="1" xpath="/TFI-IZD-POD/IFP-GFI-IZD-POD_1000374/P1075301" xmlDataType="decimal"/>
    </xmlCellPr>
  </singleXmlCell>
  <singleXmlCell id="215" r="H112" connectionId="0">
    <xmlCellPr id="1" uniqueName="P1075302">
      <xmlPr mapId="1" xpath="/TFI-IZD-POD/IFP-GFI-IZD-POD_1000374/P1075302" xmlDataType="decimal"/>
    </xmlCellPr>
  </singleXmlCell>
  <singleXmlCell id="216" r="I112" connectionId="0">
    <xmlCellPr id="1" uniqueName="P1075303">
      <xmlPr mapId="1" xpath="/TFI-IZD-POD/IFP-GFI-IZD-POD_1000374/P1075303" xmlDataType="decimal"/>
    </xmlCellPr>
  </singleXmlCell>
  <singleXmlCell id="217" r="H113" connectionId="0">
    <xmlCellPr id="1" uniqueName="P1075304">
      <xmlPr mapId="1" xpath="/TFI-IZD-POD/IFP-GFI-IZD-POD_1000374/P1075304" xmlDataType="decimal"/>
    </xmlCellPr>
  </singleXmlCell>
  <singleXmlCell id="218" r="I113" connectionId="0">
    <xmlCellPr id="1" uniqueName="P1075305">
      <xmlPr mapId="1" xpath="/TFI-IZD-POD/IFP-GFI-IZD-POD_1000374/P1075305" xmlDataType="decimal"/>
    </xmlCellPr>
  </singleXmlCell>
  <singleXmlCell id="219" r="H114" connectionId="0">
    <xmlCellPr id="1" uniqueName="P1075306">
      <xmlPr mapId="1" xpath="/TFI-IZD-POD/IFP-GFI-IZD-POD_1000374/P1075306" xmlDataType="decimal"/>
    </xmlCellPr>
  </singleXmlCell>
  <singleXmlCell id="220" r="I114" connectionId="0">
    <xmlCellPr id="1" uniqueName="P1075307">
      <xmlPr mapId="1" xpath="/TFI-IZD-POD/IFP-GFI-IZD-POD_1000374/P1075307" xmlDataType="decimal"/>
    </xmlCellPr>
  </singleXmlCell>
  <singleXmlCell id="221" r="H115" connectionId="0">
    <xmlCellPr id="1" uniqueName="P1075308">
      <xmlPr mapId="1" xpath="/TFI-IZD-POD/IFP-GFI-IZD-POD_1000374/P1075308" xmlDataType="decimal"/>
    </xmlCellPr>
  </singleXmlCell>
  <singleXmlCell id="222" r="I115" connectionId="0">
    <xmlCellPr id="1" uniqueName="P1075309">
      <xmlPr mapId="1" xpath="/TFI-IZD-POD/IFP-GFI-IZD-POD_1000374/P1075309" xmlDataType="decimal"/>
    </xmlCellPr>
  </singleXmlCell>
  <singleXmlCell id="223" r="H116" connectionId="0">
    <xmlCellPr id="1" uniqueName="P1075310">
      <xmlPr mapId="1" xpath="/TFI-IZD-POD/IFP-GFI-IZD-POD_1000374/P1075310" xmlDataType="decimal"/>
    </xmlCellPr>
  </singleXmlCell>
  <singleXmlCell id="224" r="I116" connectionId="0">
    <xmlCellPr id="1" uniqueName="P1075311">
      <xmlPr mapId="1" xpath="/TFI-IZD-POD/IFP-GFI-IZD-POD_1000374/P1075311" xmlDataType="decimal"/>
    </xmlCellPr>
  </singleXmlCell>
  <singleXmlCell id="225" r="H117" connectionId="0">
    <xmlCellPr id="1" uniqueName="P1075312">
      <xmlPr mapId="1" xpath="/TFI-IZD-POD/IFP-GFI-IZD-POD_1000374/P1075312" xmlDataType="decimal"/>
    </xmlCellPr>
  </singleXmlCell>
  <singleXmlCell id="226" r="I117" connectionId="0">
    <xmlCellPr id="1" uniqueName="P1075313">
      <xmlPr mapId="1" xpath="/TFI-IZD-POD/IFP-GFI-IZD-POD_1000374/P1075313" xmlDataType="decimal"/>
    </xmlCellPr>
  </singleXmlCell>
  <singleXmlCell id="227" r="H118" connectionId="0">
    <xmlCellPr id="1" uniqueName="P1075314">
      <xmlPr mapId="1" xpath="/TFI-IZD-POD/IFP-GFI-IZD-POD_1000374/P1075314" xmlDataType="decimal"/>
    </xmlCellPr>
  </singleXmlCell>
  <singleXmlCell id="228" r="I118" connectionId="0">
    <xmlCellPr id="1" uniqueName="P1075315">
      <xmlPr mapId="1" xpath="/TFI-IZD-POD/IFP-GFI-IZD-POD_1000374/P1075315" xmlDataType="decimal"/>
    </xmlCellPr>
  </singleXmlCell>
  <singleXmlCell id="229" r="H119" connectionId="0">
    <xmlCellPr id="1" uniqueName="P1075316">
      <xmlPr mapId="1" xpath="/TFI-IZD-POD/IFP-GFI-IZD-POD_1000374/P1075316" xmlDataType="decimal"/>
    </xmlCellPr>
  </singleXmlCell>
  <singleXmlCell id="230" r="I119" connectionId="0">
    <xmlCellPr id="1" uniqueName="P1075317">
      <xmlPr mapId="1" xpath="/TFI-IZD-POD/IFP-GFI-IZD-POD_1000374/P1075317" xmlDataType="decimal"/>
    </xmlCellPr>
  </singleXmlCell>
  <singleXmlCell id="231" r="H120" connectionId="0">
    <xmlCellPr id="1" uniqueName="P1075318">
      <xmlPr mapId="1" xpath="/TFI-IZD-POD/IFP-GFI-IZD-POD_1000374/P1075318" xmlDataType="decimal"/>
    </xmlCellPr>
  </singleXmlCell>
  <singleXmlCell id="232" r="I120" connectionId="0">
    <xmlCellPr id="1" uniqueName="P1075319">
      <xmlPr mapId="1" xpath="/TFI-IZD-POD/IFP-GFI-IZD-POD_1000374/P1075319" xmlDataType="decimal"/>
    </xmlCellPr>
  </singleXmlCell>
  <singleXmlCell id="233" r="H121" connectionId="0">
    <xmlCellPr id="1" uniqueName="P1075320">
      <xmlPr mapId="1" xpath="/TFI-IZD-POD/IFP-GFI-IZD-POD_1000374/P1075320" xmlDataType="decimal"/>
    </xmlCellPr>
  </singleXmlCell>
  <singleXmlCell id="234" r="I121" connectionId="0">
    <xmlCellPr id="1" uniqueName="P1075321">
      <xmlPr mapId="1" xpath="/TFI-IZD-POD/IFP-GFI-IZD-POD_1000374/P1075321" xmlDataType="decimal"/>
    </xmlCellPr>
  </singleXmlCell>
  <singleXmlCell id="235" r="H122" connectionId="0">
    <xmlCellPr id="1" uniqueName="P1075322">
      <xmlPr mapId="1" xpath="/TFI-IZD-POD/IFP-GFI-IZD-POD_1000374/P1075322" xmlDataType="decimal"/>
    </xmlCellPr>
  </singleXmlCell>
  <singleXmlCell id="236" r="I122" connectionId="0">
    <xmlCellPr id="1" uniqueName="P1075323">
      <xmlPr mapId="1" xpath="/TFI-IZD-POD/IFP-GFI-IZD-POD_1000374/P1075323" xmlDataType="decimal"/>
    </xmlCellPr>
  </singleXmlCell>
  <singleXmlCell id="237" r="H123" connectionId="0">
    <xmlCellPr id="1" uniqueName="P1075324">
      <xmlPr mapId="1" xpath="/TFI-IZD-POD/IFP-GFI-IZD-POD_1000374/P1075324" xmlDataType="decimal"/>
    </xmlCellPr>
  </singleXmlCell>
  <singleXmlCell id="238" r="I123" connectionId="0">
    <xmlCellPr id="1" uniqueName="P1075325">
      <xmlPr mapId="1" xpath="/TFI-IZD-POD/IFP-GFI-IZD-POD_1000374/P1075325" xmlDataType="decimal"/>
    </xmlCellPr>
  </singleXmlCell>
  <singleXmlCell id="239" r="H124" connectionId="0">
    <xmlCellPr id="1" uniqueName="P1075326">
      <xmlPr mapId="1" xpath="/TFI-IZD-POD/IFP-GFI-IZD-POD_1000374/P1075326" xmlDataType="decimal"/>
    </xmlCellPr>
  </singleXmlCell>
  <singleXmlCell id="240" r="I124" connectionId="0">
    <xmlCellPr id="1" uniqueName="P1075327">
      <xmlPr mapId="1" xpath="/TFI-IZD-POD/IFP-GFI-IZD-POD_1000374/P1075327" xmlDataType="decimal"/>
    </xmlCellPr>
  </singleXmlCell>
  <singleXmlCell id="241" r="H125" connectionId="0">
    <xmlCellPr id="1" uniqueName="P1075328">
      <xmlPr mapId="1" xpath="/TFI-IZD-POD/IFP-GFI-IZD-POD_1000374/P1075328" xmlDataType="decimal"/>
    </xmlCellPr>
  </singleXmlCell>
  <singleXmlCell id="242" r="I125" connectionId="0">
    <xmlCellPr id="1" uniqueName="P1075329">
      <xmlPr mapId="1" xpath="/TFI-IZD-POD/IFP-GFI-IZD-POD_1000374/P1075329" xmlDataType="decimal"/>
    </xmlCellPr>
  </singleXmlCell>
  <singleXmlCell id="243" r="H126" connectionId="0">
    <xmlCellPr id="1" uniqueName="P1075330">
      <xmlPr mapId="1" xpath="/TFI-IZD-POD/IFP-GFI-IZD-POD_1000374/P1075330" xmlDataType="decimal"/>
    </xmlCellPr>
  </singleXmlCell>
  <singleXmlCell id="244" r="I126" connectionId="0">
    <xmlCellPr id="1" uniqueName="P1075331">
      <xmlPr mapId="1" xpath="/TFI-IZD-POD/IFP-GFI-IZD-POD_1000374/P1075331" xmlDataType="decimal"/>
    </xmlCellPr>
  </singleXmlCell>
  <singleXmlCell id="245" r="H127" connectionId="0">
    <xmlCellPr id="1" uniqueName="P1075332">
      <xmlPr mapId="1" xpath="/TFI-IZD-POD/IFP-GFI-IZD-POD_1000374/P1075332" xmlDataType="decimal"/>
    </xmlCellPr>
  </singleXmlCell>
  <singleXmlCell id="246" r="I127" connectionId="0">
    <xmlCellPr id="1" uniqueName="P1075333">
      <xmlPr mapId="1" xpath="/TFI-IZD-POD/IFP-GFI-IZD-POD_1000374/P1075333" xmlDataType="decimal"/>
    </xmlCellPr>
  </singleXmlCell>
  <singleXmlCell id="247" r="H128" connectionId="0">
    <xmlCellPr id="1" uniqueName="P1075334">
      <xmlPr mapId="1" xpath="/TFI-IZD-POD/IFP-GFI-IZD-POD_1000374/P1075334" xmlDataType="decimal"/>
    </xmlCellPr>
  </singleXmlCell>
  <singleXmlCell id="248" r="I128" connectionId="0">
    <xmlCellPr id="1" uniqueName="P1075335">
      <xmlPr mapId="1" xpath="/TFI-IZD-POD/IFP-GFI-IZD-POD_1000374/P1075335" xmlDataType="decimal"/>
    </xmlCellPr>
  </singleXmlCell>
  <singleXmlCell id="249" r="H129" connectionId="0">
    <xmlCellPr id="1" uniqueName="P1075336">
      <xmlPr mapId="1" xpath="/TFI-IZD-POD/IFP-GFI-IZD-POD_1000374/P1075336" xmlDataType="decimal"/>
    </xmlCellPr>
  </singleXmlCell>
  <singleXmlCell id="250" r="I129" connectionId="0">
    <xmlCellPr id="1" uniqueName="P1075337">
      <xmlPr mapId="1" xpath="/TFI-IZD-POD/IFP-GFI-IZD-POD_1000374/P1075337" xmlDataType="decimal"/>
    </xmlCellPr>
  </singleXmlCell>
  <singleXmlCell id="251" r="H130" connectionId="0">
    <xmlCellPr id="1" uniqueName="P1075338">
      <xmlPr mapId="1" xpath="/TFI-IZD-POD/IFP-GFI-IZD-POD_1000374/P1075338" xmlDataType="decimal"/>
    </xmlCellPr>
  </singleXmlCell>
  <singleXmlCell id="252" r="I130" connectionId="0">
    <xmlCellPr id="1" uniqueName="P1075339">
      <xmlPr mapId="1" xpath="/TFI-IZD-POD/IFP-GFI-IZD-POD_1000374/P1075339" xmlDataType="decimal"/>
    </xmlCellPr>
  </singleXmlCell>
  <singleXmlCell id="253" r="H131" connectionId="0">
    <xmlCellPr id="1" uniqueName="P1075340">
      <xmlPr mapId="1" xpath="/TFI-IZD-POD/IFP-GFI-IZD-POD_1000374/P1075340" xmlDataType="decimal"/>
    </xmlCellPr>
  </singleXmlCell>
  <singleXmlCell id="254" r="I131" connectionId="0">
    <xmlCellPr id="1" uniqueName="P1075341">
      <xmlPr mapId="1" xpath="/TFI-IZD-POD/IFP-GFI-IZD-POD_1000374/P1075341" xmlDataType="decimal"/>
    </xmlCellPr>
  </singleXmlCell>
  <singleXmlCell id="255" r="H132" connectionId="0">
    <xmlCellPr id="1" uniqueName="P1075342">
      <xmlPr mapId="1" xpath="/TFI-IZD-POD/IFP-GFI-IZD-POD_1000374/P1075342" xmlDataType="decimal"/>
    </xmlCellPr>
  </singleXmlCell>
  <singleXmlCell id="256" r="I132" connectionId="0">
    <xmlCellPr id="1" uniqueName="P1075343">
      <xmlPr mapId="1" xpath="/TFI-IZD-POD/IFP-GFI-IZD-POD_1000374/P1075343" xmlDataType="decimal"/>
    </xmlCellPr>
  </singleXmlCell>
</singleXmlCells>
</file>

<file path=xl/tables/tableSingleCells3.xml><?xml version="1.0" encoding="utf-8"?>
<singleXmlCells xmlns="http://schemas.openxmlformats.org/spreadsheetml/2006/main">
  <singleXmlCell id="257" r="H8" connectionId="0">
    <xmlCellPr id="1" uniqueName="P1076024">
      <xmlPr mapId="1" xpath="/TFI-IZD-POD/ISD-GFI-IZD-POD_1000375/P1076024" xmlDataType="decimal"/>
    </xmlCellPr>
  </singleXmlCell>
  <singleXmlCell id="258" r="I8" connectionId="0">
    <xmlCellPr id="1" uniqueName="P1082291">
      <xmlPr mapId="1" xpath="/TFI-IZD-POD/ISD-GFI-IZD-POD_1000375/P1082291" xmlDataType="decimal"/>
    </xmlCellPr>
  </singleXmlCell>
  <singleXmlCell id="259" r="J8" connectionId="0">
    <xmlCellPr id="1" uniqueName="P1076032">
      <xmlPr mapId="1" xpath="/TFI-IZD-POD/ISD-GFI-IZD-POD_1000375/P1076032" xmlDataType="decimal"/>
    </xmlCellPr>
  </singleXmlCell>
  <singleXmlCell id="260" r="K8" connectionId="0">
    <xmlCellPr id="1" uniqueName="P1082293">
      <xmlPr mapId="1" xpath="/TFI-IZD-POD/ISD-GFI-IZD-POD_1000375/P1082293" xmlDataType="decimal"/>
    </xmlCellPr>
  </singleXmlCell>
  <singleXmlCell id="261" r="H9" connectionId="0">
    <xmlCellPr id="1" uniqueName="P1076039">
      <xmlPr mapId="1" xpath="/TFI-IZD-POD/ISD-GFI-IZD-POD_1000375/P1076039" xmlDataType="decimal"/>
    </xmlCellPr>
  </singleXmlCell>
  <singleXmlCell id="262" r="I9" connectionId="0">
    <xmlCellPr id="1" uniqueName="P1082294">
      <xmlPr mapId="1" xpath="/TFI-IZD-POD/ISD-GFI-IZD-POD_1000375/P1082294" xmlDataType="decimal"/>
    </xmlCellPr>
  </singleXmlCell>
  <singleXmlCell id="263" r="J9" connectionId="0">
    <xmlCellPr id="1" uniqueName="P1076041">
      <xmlPr mapId="1" xpath="/TFI-IZD-POD/ISD-GFI-IZD-POD_1000375/P1076041" xmlDataType="decimal"/>
    </xmlCellPr>
  </singleXmlCell>
  <singleXmlCell id="264" r="K9" connectionId="0">
    <xmlCellPr id="1" uniqueName="P1082296">
      <xmlPr mapId="1" xpath="/TFI-IZD-POD/ISD-GFI-IZD-POD_1000375/P1082296" xmlDataType="decimal"/>
    </xmlCellPr>
  </singleXmlCell>
  <singleXmlCell id="265" r="H10" connectionId="0">
    <xmlCellPr id="1" uniqueName="P1076043">
      <xmlPr mapId="1" xpath="/TFI-IZD-POD/ISD-GFI-IZD-POD_1000375/P1076043" xmlDataType="decimal"/>
    </xmlCellPr>
  </singleXmlCell>
  <singleXmlCell id="266" r="I10" connectionId="0">
    <xmlCellPr id="1" uniqueName="P1082297">
      <xmlPr mapId="1" xpath="/TFI-IZD-POD/ISD-GFI-IZD-POD_1000375/P1082297" xmlDataType="decimal"/>
    </xmlCellPr>
  </singleXmlCell>
  <singleXmlCell id="267" r="J10" connectionId="0">
    <xmlCellPr id="1" uniqueName="P1076046">
      <xmlPr mapId="1" xpath="/TFI-IZD-POD/ISD-GFI-IZD-POD_1000375/P1076046" xmlDataType="decimal"/>
    </xmlCellPr>
  </singleXmlCell>
  <singleXmlCell id="268" r="K10" connectionId="0">
    <xmlCellPr id="1" uniqueName="P1082299">
      <xmlPr mapId="1" xpath="/TFI-IZD-POD/ISD-GFI-IZD-POD_1000375/P1082299" xmlDataType="decimal"/>
    </xmlCellPr>
  </singleXmlCell>
  <singleXmlCell id="269" r="H11" connectionId="0">
    <xmlCellPr id="1" uniqueName="P1076048">
      <xmlPr mapId="1" xpath="/TFI-IZD-POD/ISD-GFI-IZD-POD_1000375/P1076048" xmlDataType="decimal"/>
    </xmlCellPr>
  </singleXmlCell>
  <singleXmlCell id="270" r="I11" connectionId="0">
    <xmlCellPr id="1" uniqueName="P1082302">
      <xmlPr mapId="1" xpath="/TFI-IZD-POD/ISD-GFI-IZD-POD_1000375/P1082302" xmlDataType="decimal"/>
    </xmlCellPr>
  </singleXmlCell>
  <singleXmlCell id="271" r="J11" connectionId="0">
    <xmlCellPr id="1" uniqueName="P1076052">
      <xmlPr mapId="1" xpath="/TFI-IZD-POD/ISD-GFI-IZD-POD_1000375/P1076052" xmlDataType="decimal"/>
    </xmlCellPr>
  </singleXmlCell>
  <singleXmlCell id="272" r="K11" connectionId="0">
    <xmlCellPr id="1" uniqueName="P1082303">
      <xmlPr mapId="1" xpath="/TFI-IZD-POD/ISD-GFI-IZD-POD_1000375/P1082303" xmlDataType="decimal"/>
    </xmlCellPr>
  </singleXmlCell>
  <singleXmlCell id="273" r="H12" connectionId="0">
    <xmlCellPr id="1" uniqueName="P1076056">
      <xmlPr mapId="1" xpath="/TFI-IZD-POD/ISD-GFI-IZD-POD_1000375/P1076056" xmlDataType="decimal"/>
    </xmlCellPr>
  </singleXmlCell>
  <singleXmlCell id="274" r="I12" connectionId="0">
    <xmlCellPr id="1" uniqueName="P1082305">
      <xmlPr mapId="1" xpath="/TFI-IZD-POD/ISD-GFI-IZD-POD_1000375/P1082305" xmlDataType="decimal"/>
    </xmlCellPr>
  </singleXmlCell>
  <singleXmlCell id="275" r="J12" connectionId="0">
    <xmlCellPr id="1" uniqueName="P1076058">
      <xmlPr mapId="1" xpath="/TFI-IZD-POD/ISD-GFI-IZD-POD_1000375/P1076058" xmlDataType="decimal"/>
    </xmlCellPr>
  </singleXmlCell>
  <singleXmlCell id="276" r="K12" connectionId="0">
    <xmlCellPr id="1" uniqueName="P1082307">
      <xmlPr mapId="1" xpath="/TFI-IZD-POD/ISD-GFI-IZD-POD_1000375/P1082307" xmlDataType="decimal"/>
    </xmlCellPr>
  </singleXmlCell>
  <singleXmlCell id="277" r="H13" connectionId="0">
    <xmlCellPr id="1" uniqueName="P1076060">
      <xmlPr mapId="1" xpath="/TFI-IZD-POD/ISD-GFI-IZD-POD_1000375/P1076060" xmlDataType="decimal"/>
    </xmlCellPr>
  </singleXmlCell>
  <singleXmlCell id="278" r="I13" connectionId="0">
    <xmlCellPr id="1" uniqueName="P1082308">
      <xmlPr mapId="1" xpath="/TFI-IZD-POD/ISD-GFI-IZD-POD_1000375/P1082308" xmlDataType="decimal"/>
    </xmlCellPr>
  </singleXmlCell>
  <singleXmlCell id="279" r="J13" connectionId="0">
    <xmlCellPr id="1" uniqueName="P1076062">
      <xmlPr mapId="1" xpath="/TFI-IZD-POD/ISD-GFI-IZD-POD_1000375/P1076062" xmlDataType="decimal"/>
    </xmlCellPr>
  </singleXmlCell>
  <singleXmlCell id="280" r="K13" connectionId="0">
    <xmlCellPr id="1" uniqueName="P1082310">
      <xmlPr mapId="1" xpath="/TFI-IZD-POD/ISD-GFI-IZD-POD_1000375/P1082310" xmlDataType="decimal"/>
    </xmlCellPr>
  </singleXmlCell>
  <singleXmlCell id="281" r="H14" connectionId="0">
    <xmlCellPr id="1" uniqueName="P1076064">
      <xmlPr mapId="1" xpath="/TFI-IZD-POD/ISD-GFI-IZD-POD_1000375/P1076064" xmlDataType="decimal"/>
    </xmlCellPr>
  </singleXmlCell>
  <singleXmlCell id="282" r="I14" connectionId="0">
    <xmlCellPr id="1" uniqueName="P1082311">
      <xmlPr mapId="1" xpath="/TFI-IZD-POD/ISD-GFI-IZD-POD_1000375/P1082311" xmlDataType="decimal"/>
    </xmlCellPr>
  </singleXmlCell>
  <singleXmlCell id="283" r="J14" connectionId="0">
    <xmlCellPr id="1" uniqueName="P1076066">
      <xmlPr mapId="1" xpath="/TFI-IZD-POD/ISD-GFI-IZD-POD_1000375/P1076066" xmlDataType="decimal"/>
    </xmlCellPr>
  </singleXmlCell>
  <singleXmlCell id="284" r="K14" connectionId="0">
    <xmlCellPr id="1" uniqueName="P1082313">
      <xmlPr mapId="1" xpath="/TFI-IZD-POD/ISD-GFI-IZD-POD_1000375/P1082313" xmlDataType="decimal"/>
    </xmlCellPr>
  </singleXmlCell>
  <singleXmlCell id="285" r="H15" connectionId="0">
    <xmlCellPr id="1" uniqueName="P1076069">
      <xmlPr mapId="1" xpath="/TFI-IZD-POD/ISD-GFI-IZD-POD_1000375/P1076069" xmlDataType="decimal"/>
    </xmlCellPr>
  </singleXmlCell>
  <singleXmlCell id="286" r="I15" connectionId="0">
    <xmlCellPr id="1" uniqueName="P1082315">
      <xmlPr mapId="1" xpath="/TFI-IZD-POD/ISD-GFI-IZD-POD_1000375/P1082315" xmlDataType="decimal"/>
    </xmlCellPr>
  </singleXmlCell>
  <singleXmlCell id="287" r="J15" connectionId="0">
    <xmlCellPr id="1" uniqueName="P1076071">
      <xmlPr mapId="1" xpath="/TFI-IZD-POD/ISD-GFI-IZD-POD_1000375/P1076071" xmlDataType="decimal"/>
    </xmlCellPr>
  </singleXmlCell>
  <singleXmlCell id="288" r="K15" connectionId="0">
    <xmlCellPr id="1" uniqueName="P1082316">
      <xmlPr mapId="1" xpath="/TFI-IZD-POD/ISD-GFI-IZD-POD_1000375/P1082316" xmlDataType="decimal"/>
    </xmlCellPr>
  </singleXmlCell>
  <singleXmlCell id="289" r="H16" connectionId="0">
    <xmlCellPr id="1" uniqueName="P1076073">
      <xmlPr mapId="1" xpath="/TFI-IZD-POD/ISD-GFI-IZD-POD_1000375/P1076073" xmlDataType="decimal"/>
    </xmlCellPr>
  </singleXmlCell>
  <singleXmlCell id="290" r="I16" connectionId="0">
    <xmlCellPr id="1" uniqueName="P1082318">
      <xmlPr mapId="1" xpath="/TFI-IZD-POD/ISD-GFI-IZD-POD_1000375/P1082318" xmlDataType="decimal"/>
    </xmlCellPr>
  </singleXmlCell>
  <singleXmlCell id="291" r="J16" connectionId="0">
    <xmlCellPr id="1" uniqueName="P1076076">
      <xmlPr mapId="1" xpath="/TFI-IZD-POD/ISD-GFI-IZD-POD_1000375/P1076076" xmlDataType="decimal"/>
    </xmlCellPr>
  </singleXmlCell>
  <singleXmlCell id="292" r="K16" connectionId="0">
    <xmlCellPr id="1" uniqueName="P1082319">
      <xmlPr mapId="1" xpath="/TFI-IZD-POD/ISD-GFI-IZD-POD_1000375/P1082319" xmlDataType="decimal"/>
    </xmlCellPr>
  </singleXmlCell>
  <singleXmlCell id="293" r="H17" connectionId="0">
    <xmlCellPr id="1" uniqueName="P1076078">
      <xmlPr mapId="1" xpath="/TFI-IZD-POD/ISD-GFI-IZD-POD_1000375/P1076078" xmlDataType="decimal"/>
    </xmlCellPr>
  </singleXmlCell>
  <singleXmlCell id="294" r="I17" connectionId="0">
    <xmlCellPr id="1" uniqueName="P1082321">
      <xmlPr mapId="1" xpath="/TFI-IZD-POD/ISD-GFI-IZD-POD_1000375/P1082321" xmlDataType="decimal"/>
    </xmlCellPr>
  </singleXmlCell>
  <singleXmlCell id="295" r="J17" connectionId="0">
    <xmlCellPr id="1" uniqueName="P1076080">
      <xmlPr mapId="1" xpath="/TFI-IZD-POD/ISD-GFI-IZD-POD_1000375/P1076080" xmlDataType="decimal"/>
    </xmlCellPr>
  </singleXmlCell>
  <singleXmlCell id="296" r="K17" connectionId="0">
    <xmlCellPr id="1" uniqueName="P1082324">
      <xmlPr mapId="1" xpath="/TFI-IZD-POD/ISD-GFI-IZD-POD_1000375/P1082324" xmlDataType="decimal"/>
    </xmlCellPr>
  </singleXmlCell>
  <singleXmlCell id="297" r="H18" connectionId="0">
    <xmlCellPr id="1" uniqueName="P1076082">
      <xmlPr mapId="1" xpath="/TFI-IZD-POD/ISD-GFI-IZD-POD_1000375/P1076082" xmlDataType="decimal"/>
    </xmlCellPr>
  </singleXmlCell>
  <singleXmlCell id="298" r="I18" connectionId="0">
    <xmlCellPr id="1" uniqueName="P1082326">
      <xmlPr mapId="1" xpath="/TFI-IZD-POD/ISD-GFI-IZD-POD_1000375/P1082326" xmlDataType="decimal"/>
    </xmlCellPr>
  </singleXmlCell>
  <singleXmlCell id="299" r="J18" connectionId="0">
    <xmlCellPr id="1" uniqueName="P1076084">
      <xmlPr mapId="1" xpath="/TFI-IZD-POD/ISD-GFI-IZD-POD_1000375/P1076084" xmlDataType="decimal"/>
    </xmlCellPr>
  </singleXmlCell>
  <singleXmlCell id="300" r="K18" connectionId="0">
    <xmlCellPr id="1" uniqueName="P1082327">
      <xmlPr mapId="1" xpath="/TFI-IZD-POD/ISD-GFI-IZD-POD_1000375/P1082327" xmlDataType="decimal"/>
    </xmlCellPr>
  </singleXmlCell>
  <singleXmlCell id="301" r="H19" connectionId="0">
    <xmlCellPr id="1" uniqueName="P1076087">
      <xmlPr mapId="1" xpath="/TFI-IZD-POD/ISD-GFI-IZD-POD_1000375/P1076087" xmlDataType="decimal"/>
    </xmlCellPr>
  </singleXmlCell>
  <singleXmlCell id="302" r="I19" connectionId="0">
    <xmlCellPr id="1" uniqueName="P1082329">
      <xmlPr mapId="1" xpath="/TFI-IZD-POD/ISD-GFI-IZD-POD_1000375/P1082329" xmlDataType="decimal"/>
    </xmlCellPr>
  </singleXmlCell>
  <singleXmlCell id="303" r="J19" connectionId="0">
    <xmlCellPr id="1" uniqueName="P1076090">
      <xmlPr mapId="1" xpath="/TFI-IZD-POD/ISD-GFI-IZD-POD_1000375/P1076090" xmlDataType="decimal"/>
    </xmlCellPr>
  </singleXmlCell>
  <singleXmlCell id="304" r="K19" connectionId="0">
    <xmlCellPr id="1" uniqueName="P1082330">
      <xmlPr mapId="1" xpath="/TFI-IZD-POD/ISD-GFI-IZD-POD_1000375/P1082330" xmlDataType="decimal"/>
    </xmlCellPr>
  </singleXmlCell>
  <singleXmlCell id="305" r="H20" connectionId="0">
    <xmlCellPr id="1" uniqueName="P1076092">
      <xmlPr mapId="1" xpath="/TFI-IZD-POD/ISD-GFI-IZD-POD_1000375/P1076092" xmlDataType="decimal"/>
    </xmlCellPr>
  </singleXmlCell>
  <singleXmlCell id="306" r="I20" connectionId="0">
    <xmlCellPr id="1" uniqueName="P1082332">
      <xmlPr mapId="1" xpath="/TFI-IZD-POD/ISD-GFI-IZD-POD_1000375/P1082332" xmlDataType="decimal"/>
    </xmlCellPr>
  </singleXmlCell>
  <singleXmlCell id="307" r="J20" connectionId="0">
    <xmlCellPr id="1" uniqueName="P1076094">
      <xmlPr mapId="1" xpath="/TFI-IZD-POD/ISD-GFI-IZD-POD_1000375/P1076094" xmlDataType="decimal"/>
    </xmlCellPr>
  </singleXmlCell>
  <singleXmlCell id="308" r="K20" connectionId="0">
    <xmlCellPr id="1" uniqueName="P1082334">
      <xmlPr mapId="1" xpath="/TFI-IZD-POD/ISD-GFI-IZD-POD_1000375/P1082334" xmlDataType="decimal"/>
    </xmlCellPr>
  </singleXmlCell>
  <singleXmlCell id="309" r="H21" connectionId="0">
    <xmlCellPr id="1" uniqueName="P1076095">
      <xmlPr mapId="1" xpath="/TFI-IZD-POD/ISD-GFI-IZD-POD_1000375/P1076095" xmlDataType="decimal"/>
    </xmlCellPr>
  </singleXmlCell>
  <singleXmlCell id="310" r="I21" connectionId="0">
    <xmlCellPr id="1" uniqueName="P1082335">
      <xmlPr mapId="1" xpath="/TFI-IZD-POD/ISD-GFI-IZD-POD_1000375/P1082335" xmlDataType="decimal"/>
    </xmlCellPr>
  </singleXmlCell>
  <singleXmlCell id="311" r="J21" connectionId="0">
    <xmlCellPr id="1" uniqueName="P1076098">
      <xmlPr mapId="1" xpath="/TFI-IZD-POD/ISD-GFI-IZD-POD_1000375/P1076098" xmlDataType="decimal"/>
    </xmlCellPr>
  </singleXmlCell>
  <singleXmlCell id="312" r="K21" connectionId="0">
    <xmlCellPr id="1" uniqueName="P1082337">
      <xmlPr mapId="1" xpath="/TFI-IZD-POD/ISD-GFI-IZD-POD_1000375/P1082337" xmlDataType="decimal"/>
    </xmlCellPr>
  </singleXmlCell>
  <singleXmlCell id="313" r="H22" connectionId="0">
    <xmlCellPr id="1" uniqueName="P1076101">
      <xmlPr mapId="1" xpath="/TFI-IZD-POD/ISD-GFI-IZD-POD_1000375/P1076101" xmlDataType="decimal"/>
    </xmlCellPr>
  </singleXmlCell>
  <singleXmlCell id="314" r="I22" connectionId="0">
    <xmlCellPr id="1" uniqueName="P1082339">
      <xmlPr mapId="1" xpath="/TFI-IZD-POD/ISD-GFI-IZD-POD_1000375/P1082339" xmlDataType="decimal"/>
    </xmlCellPr>
  </singleXmlCell>
  <singleXmlCell id="315" r="J22" connectionId="0">
    <xmlCellPr id="1" uniqueName="P1076103">
      <xmlPr mapId="1" xpath="/TFI-IZD-POD/ISD-GFI-IZD-POD_1000375/P1076103" xmlDataType="decimal"/>
    </xmlCellPr>
  </singleXmlCell>
  <singleXmlCell id="316" r="K22" connectionId="0">
    <xmlCellPr id="1" uniqueName="P1082340">
      <xmlPr mapId="1" xpath="/TFI-IZD-POD/ISD-GFI-IZD-POD_1000375/P1082340" xmlDataType="decimal"/>
    </xmlCellPr>
  </singleXmlCell>
  <singleXmlCell id="317" r="H23" connectionId="0">
    <xmlCellPr id="1" uniqueName="P1076105">
      <xmlPr mapId="1" xpath="/TFI-IZD-POD/ISD-GFI-IZD-POD_1000375/P1076105" xmlDataType="decimal"/>
    </xmlCellPr>
  </singleXmlCell>
  <singleXmlCell id="318" r="I23" connectionId="0">
    <xmlCellPr id="1" uniqueName="P1082342">
      <xmlPr mapId="1" xpath="/TFI-IZD-POD/ISD-GFI-IZD-POD_1000375/P1082342" xmlDataType="decimal"/>
    </xmlCellPr>
  </singleXmlCell>
  <singleXmlCell id="319" r="J23" connectionId="0">
    <xmlCellPr id="1" uniqueName="P1076107">
      <xmlPr mapId="1" xpath="/TFI-IZD-POD/ISD-GFI-IZD-POD_1000375/P1076107" xmlDataType="decimal"/>
    </xmlCellPr>
  </singleXmlCell>
  <singleXmlCell id="320" r="K23" connectionId="0">
    <xmlCellPr id="1" uniqueName="P1082345">
      <xmlPr mapId="1" xpath="/TFI-IZD-POD/ISD-GFI-IZD-POD_1000375/P1082345" xmlDataType="decimal"/>
    </xmlCellPr>
  </singleXmlCell>
  <singleXmlCell id="321" r="H24" connectionId="0">
    <xmlCellPr id="1" uniqueName="P1076109">
      <xmlPr mapId="1" xpath="/TFI-IZD-POD/ISD-GFI-IZD-POD_1000375/P1076109" xmlDataType="decimal"/>
    </xmlCellPr>
  </singleXmlCell>
  <singleXmlCell id="322" r="I24" connectionId="0">
    <xmlCellPr id="1" uniqueName="P1082347">
      <xmlPr mapId="1" xpath="/TFI-IZD-POD/ISD-GFI-IZD-POD_1000375/P1082347" xmlDataType="decimal"/>
    </xmlCellPr>
  </singleXmlCell>
  <singleXmlCell id="323" r="J24" connectionId="0">
    <xmlCellPr id="1" uniqueName="P1076111">
      <xmlPr mapId="1" xpath="/TFI-IZD-POD/ISD-GFI-IZD-POD_1000375/P1076111" xmlDataType="decimal"/>
    </xmlCellPr>
  </singleXmlCell>
  <singleXmlCell id="324" r="K24" connectionId="0">
    <xmlCellPr id="1" uniqueName="P1082348">
      <xmlPr mapId="1" xpath="/TFI-IZD-POD/ISD-GFI-IZD-POD_1000375/P1082348" xmlDataType="decimal"/>
    </xmlCellPr>
  </singleXmlCell>
  <singleXmlCell id="325" r="H25" connectionId="0">
    <xmlCellPr id="1" uniqueName="P1076113">
      <xmlPr mapId="1" xpath="/TFI-IZD-POD/ISD-GFI-IZD-POD_1000375/P1076113" xmlDataType="decimal"/>
    </xmlCellPr>
  </singleXmlCell>
  <singleXmlCell id="326" r="I25" connectionId="0">
    <xmlCellPr id="1" uniqueName="P1082350">
      <xmlPr mapId="1" xpath="/TFI-IZD-POD/ISD-GFI-IZD-POD_1000375/P1082350" xmlDataType="decimal"/>
    </xmlCellPr>
  </singleXmlCell>
  <singleXmlCell id="327" r="J25" connectionId="0">
    <xmlCellPr id="1" uniqueName="P1076115">
      <xmlPr mapId="1" xpath="/TFI-IZD-POD/ISD-GFI-IZD-POD_1000375/P1076115" xmlDataType="decimal"/>
    </xmlCellPr>
  </singleXmlCell>
  <singleXmlCell id="328" r="K25" connectionId="0">
    <xmlCellPr id="1" uniqueName="P1082352">
      <xmlPr mapId="1" xpath="/TFI-IZD-POD/ISD-GFI-IZD-POD_1000375/P1082352" xmlDataType="decimal"/>
    </xmlCellPr>
  </singleXmlCell>
  <singleXmlCell id="329" r="H26" connectionId="0">
    <xmlCellPr id="1" uniqueName="P1076117">
      <xmlPr mapId="1" xpath="/TFI-IZD-POD/ISD-GFI-IZD-POD_1000375/P1076117" xmlDataType="decimal"/>
    </xmlCellPr>
  </singleXmlCell>
  <singleXmlCell id="330" r="I26" connectionId="0">
    <xmlCellPr id="1" uniqueName="P1082353">
      <xmlPr mapId="1" xpath="/TFI-IZD-POD/ISD-GFI-IZD-POD_1000375/P1082353" xmlDataType="decimal"/>
    </xmlCellPr>
  </singleXmlCell>
  <singleXmlCell id="331" r="J26" connectionId="0">
    <xmlCellPr id="1" uniqueName="P1076122">
      <xmlPr mapId="1" xpath="/TFI-IZD-POD/ISD-GFI-IZD-POD_1000375/P1076122" xmlDataType="decimal"/>
    </xmlCellPr>
  </singleXmlCell>
  <singleXmlCell id="332" r="K26" connectionId="0">
    <xmlCellPr id="1" uniqueName="P1082355">
      <xmlPr mapId="1" xpath="/TFI-IZD-POD/ISD-GFI-IZD-POD_1000375/P1082355" xmlDataType="decimal"/>
    </xmlCellPr>
  </singleXmlCell>
  <singleXmlCell id="333" r="H27" connectionId="0">
    <xmlCellPr id="1" uniqueName="P1076126">
      <xmlPr mapId="1" xpath="/TFI-IZD-POD/ISD-GFI-IZD-POD_1000375/P1076126" xmlDataType="decimal"/>
    </xmlCellPr>
  </singleXmlCell>
  <singleXmlCell id="334" r="I27" connectionId="0">
    <xmlCellPr id="1" uniqueName="P1082357">
      <xmlPr mapId="1" xpath="/TFI-IZD-POD/ISD-GFI-IZD-POD_1000375/P1082357" xmlDataType="decimal"/>
    </xmlCellPr>
  </singleXmlCell>
  <singleXmlCell id="335" r="J27" connectionId="0">
    <xmlCellPr id="1" uniqueName="P1076128">
      <xmlPr mapId="1" xpath="/TFI-IZD-POD/ISD-GFI-IZD-POD_1000375/P1076128" xmlDataType="decimal"/>
    </xmlCellPr>
  </singleXmlCell>
  <singleXmlCell id="336" r="K27" connectionId="0">
    <xmlCellPr id="1" uniqueName="P1082359">
      <xmlPr mapId="1" xpath="/TFI-IZD-POD/ISD-GFI-IZD-POD_1000375/P1082359" xmlDataType="decimal"/>
    </xmlCellPr>
  </singleXmlCell>
  <singleXmlCell id="337" r="H28" connectionId="0">
    <xmlCellPr id="1" uniqueName="P1076130">
      <xmlPr mapId="1" xpath="/TFI-IZD-POD/ISD-GFI-IZD-POD_1000375/P1076130" xmlDataType="decimal"/>
    </xmlCellPr>
  </singleXmlCell>
  <singleXmlCell id="338" r="I28" connectionId="0">
    <xmlCellPr id="1" uniqueName="P1082363">
      <xmlPr mapId="1" xpath="/TFI-IZD-POD/ISD-GFI-IZD-POD_1000375/P1082363" xmlDataType="decimal"/>
    </xmlCellPr>
  </singleXmlCell>
  <singleXmlCell id="339" r="J28" connectionId="0">
    <xmlCellPr id="1" uniqueName="P1076132">
      <xmlPr mapId="1" xpath="/TFI-IZD-POD/ISD-GFI-IZD-POD_1000375/P1076132" xmlDataType="decimal"/>
    </xmlCellPr>
  </singleXmlCell>
  <singleXmlCell id="340" r="K28" connectionId="0">
    <xmlCellPr id="1" uniqueName="P1082371">
      <xmlPr mapId="1" xpath="/TFI-IZD-POD/ISD-GFI-IZD-POD_1000375/P1082371" xmlDataType="decimal"/>
    </xmlCellPr>
  </singleXmlCell>
  <singleXmlCell id="341" r="H29" connectionId="0">
    <xmlCellPr id="1" uniqueName="P1076134">
      <xmlPr mapId="1" xpath="/TFI-IZD-POD/ISD-GFI-IZD-POD_1000375/P1076134" xmlDataType="decimal"/>
    </xmlCellPr>
  </singleXmlCell>
  <singleXmlCell id="342" r="I29" connectionId="0">
    <xmlCellPr id="1" uniqueName="P1082373">
      <xmlPr mapId="1" xpath="/TFI-IZD-POD/ISD-GFI-IZD-POD_1000375/P1082373" xmlDataType="decimal"/>
    </xmlCellPr>
  </singleXmlCell>
  <singleXmlCell id="343" r="J29" connectionId="0">
    <xmlCellPr id="1" uniqueName="P1076136">
      <xmlPr mapId="1" xpath="/TFI-IZD-POD/ISD-GFI-IZD-POD_1000375/P1076136" xmlDataType="decimal"/>
    </xmlCellPr>
  </singleXmlCell>
  <singleXmlCell id="344" r="K29" connectionId="0">
    <xmlCellPr id="1" uniqueName="P1082375">
      <xmlPr mapId="1" xpath="/TFI-IZD-POD/ISD-GFI-IZD-POD_1000375/P1082375" xmlDataType="decimal"/>
    </xmlCellPr>
  </singleXmlCell>
  <singleXmlCell id="345" r="H30" connectionId="0">
    <xmlCellPr id="1" uniqueName="P1076138">
      <xmlPr mapId="1" xpath="/TFI-IZD-POD/ISD-GFI-IZD-POD_1000375/P1076138" xmlDataType="decimal"/>
    </xmlCellPr>
  </singleXmlCell>
  <singleXmlCell id="346" r="I30" connectionId="0">
    <xmlCellPr id="1" uniqueName="P1082377">
      <xmlPr mapId="1" xpath="/TFI-IZD-POD/ISD-GFI-IZD-POD_1000375/P1082377" xmlDataType="decimal"/>
    </xmlCellPr>
  </singleXmlCell>
  <singleXmlCell id="347" r="J30" connectionId="0">
    <xmlCellPr id="1" uniqueName="P1076140">
      <xmlPr mapId="1" xpath="/TFI-IZD-POD/ISD-GFI-IZD-POD_1000375/P1076140" xmlDataType="decimal"/>
    </xmlCellPr>
  </singleXmlCell>
  <singleXmlCell id="348" r="K30" connectionId="0">
    <xmlCellPr id="1" uniqueName="P1082379">
      <xmlPr mapId="1" xpath="/TFI-IZD-POD/ISD-GFI-IZD-POD_1000375/P1082379" xmlDataType="decimal"/>
    </xmlCellPr>
  </singleXmlCell>
  <singleXmlCell id="349" r="H31" connectionId="0">
    <xmlCellPr id="1" uniqueName="P1076142">
      <xmlPr mapId="1" xpath="/TFI-IZD-POD/ISD-GFI-IZD-POD_1000375/P1076142" xmlDataType="decimal"/>
    </xmlCellPr>
  </singleXmlCell>
  <singleXmlCell id="350" r="I31" connectionId="0">
    <xmlCellPr id="1" uniqueName="P1082380">
      <xmlPr mapId="1" xpath="/TFI-IZD-POD/ISD-GFI-IZD-POD_1000375/P1082380" xmlDataType="decimal"/>
    </xmlCellPr>
  </singleXmlCell>
  <singleXmlCell id="351" r="J31" connectionId="0">
    <xmlCellPr id="1" uniqueName="P1076144">
      <xmlPr mapId="1" xpath="/TFI-IZD-POD/ISD-GFI-IZD-POD_1000375/P1076144" xmlDataType="decimal"/>
    </xmlCellPr>
  </singleXmlCell>
  <singleXmlCell id="352" r="K31" connectionId="0">
    <xmlCellPr id="1" uniqueName="P1082382">
      <xmlPr mapId="1" xpath="/TFI-IZD-POD/ISD-GFI-IZD-POD_1000375/P1082382" xmlDataType="decimal"/>
    </xmlCellPr>
  </singleXmlCell>
  <singleXmlCell id="353" r="H32" connectionId="0">
    <xmlCellPr id="1" uniqueName="P1076147">
      <xmlPr mapId="1" xpath="/TFI-IZD-POD/ISD-GFI-IZD-POD_1000375/P1076147" xmlDataType="decimal"/>
    </xmlCellPr>
  </singleXmlCell>
  <singleXmlCell id="354" r="I32" connectionId="0">
    <xmlCellPr id="1" uniqueName="P1082384">
      <xmlPr mapId="1" xpath="/TFI-IZD-POD/ISD-GFI-IZD-POD_1000375/P1082384" xmlDataType="decimal"/>
    </xmlCellPr>
  </singleXmlCell>
  <singleXmlCell id="355" r="J32" connectionId="0">
    <xmlCellPr id="1" uniqueName="P1076150">
      <xmlPr mapId="1" xpath="/TFI-IZD-POD/ISD-GFI-IZD-POD_1000375/P1076150" xmlDataType="decimal"/>
    </xmlCellPr>
  </singleXmlCell>
  <singleXmlCell id="356" r="K32" connectionId="0">
    <xmlCellPr id="1" uniqueName="P1082386">
      <xmlPr mapId="1" xpath="/TFI-IZD-POD/ISD-GFI-IZD-POD_1000375/P1082386" xmlDataType="decimal"/>
    </xmlCellPr>
  </singleXmlCell>
  <singleXmlCell id="357" r="H33" connectionId="0">
    <xmlCellPr id="1" uniqueName="P1076152">
      <xmlPr mapId="1" xpath="/TFI-IZD-POD/ISD-GFI-IZD-POD_1000375/P1076152" xmlDataType="decimal"/>
    </xmlCellPr>
  </singleXmlCell>
  <singleXmlCell id="358" r="I33" connectionId="0">
    <xmlCellPr id="1" uniqueName="P1082387">
      <xmlPr mapId="1" xpath="/TFI-IZD-POD/ISD-GFI-IZD-POD_1000375/P1082387" xmlDataType="decimal"/>
    </xmlCellPr>
  </singleXmlCell>
  <singleXmlCell id="359" r="J33" connectionId="0">
    <xmlCellPr id="1" uniqueName="P1076154">
      <xmlPr mapId="1" xpath="/TFI-IZD-POD/ISD-GFI-IZD-POD_1000375/P1076154" xmlDataType="decimal"/>
    </xmlCellPr>
  </singleXmlCell>
  <singleXmlCell id="360" r="K33" connectionId="0">
    <xmlCellPr id="1" uniqueName="P1082389">
      <xmlPr mapId="1" xpath="/TFI-IZD-POD/ISD-GFI-IZD-POD_1000375/P1082389" xmlDataType="decimal"/>
    </xmlCellPr>
  </singleXmlCell>
  <singleXmlCell id="361" r="H34" connectionId="0">
    <xmlCellPr id="1" uniqueName="P1076156">
      <xmlPr mapId="1" xpath="/TFI-IZD-POD/ISD-GFI-IZD-POD_1000375/P1076156" xmlDataType="decimal"/>
    </xmlCellPr>
  </singleXmlCell>
  <singleXmlCell id="362" r="I34" connectionId="0">
    <xmlCellPr id="1" uniqueName="P1082391">
      <xmlPr mapId="1" xpath="/TFI-IZD-POD/ISD-GFI-IZD-POD_1000375/P1082391" xmlDataType="decimal"/>
    </xmlCellPr>
  </singleXmlCell>
  <singleXmlCell id="363" r="J34" connectionId="0">
    <xmlCellPr id="1" uniqueName="P1076158">
      <xmlPr mapId="1" xpath="/TFI-IZD-POD/ISD-GFI-IZD-POD_1000375/P1076158" xmlDataType="decimal"/>
    </xmlCellPr>
  </singleXmlCell>
  <singleXmlCell id="364" r="K34" connectionId="0">
    <xmlCellPr id="1" uniqueName="P1082393">
      <xmlPr mapId="1" xpath="/TFI-IZD-POD/ISD-GFI-IZD-POD_1000375/P1082393" xmlDataType="decimal"/>
    </xmlCellPr>
  </singleXmlCell>
  <singleXmlCell id="365" r="H35" connectionId="0">
    <xmlCellPr id="1" uniqueName="P1076162">
      <xmlPr mapId="1" xpath="/TFI-IZD-POD/ISD-GFI-IZD-POD_1000375/P1076162" xmlDataType="decimal"/>
    </xmlCellPr>
  </singleXmlCell>
  <singleXmlCell id="366" r="I35" connectionId="0">
    <xmlCellPr id="1" uniqueName="P1082395">
      <xmlPr mapId="1" xpath="/TFI-IZD-POD/ISD-GFI-IZD-POD_1000375/P1082395" xmlDataType="decimal"/>
    </xmlCellPr>
  </singleXmlCell>
  <singleXmlCell id="367" r="J35" connectionId="0">
    <xmlCellPr id="1" uniqueName="P1076164">
      <xmlPr mapId="1" xpath="/TFI-IZD-POD/ISD-GFI-IZD-POD_1000375/P1076164" xmlDataType="decimal"/>
    </xmlCellPr>
  </singleXmlCell>
  <singleXmlCell id="368" r="K35" connectionId="0">
    <xmlCellPr id="1" uniqueName="P1082397">
      <xmlPr mapId="1" xpath="/TFI-IZD-POD/ISD-GFI-IZD-POD_1000375/P1082397" xmlDataType="decimal"/>
    </xmlCellPr>
  </singleXmlCell>
  <singleXmlCell id="369" r="H36" connectionId="0">
    <xmlCellPr id="1" uniqueName="P1076166">
      <xmlPr mapId="1" xpath="/TFI-IZD-POD/ISD-GFI-IZD-POD_1000375/P1076166" xmlDataType="decimal"/>
    </xmlCellPr>
  </singleXmlCell>
  <singleXmlCell id="370" r="I36" connectionId="0">
    <xmlCellPr id="1" uniqueName="P1082399">
      <xmlPr mapId="1" xpath="/TFI-IZD-POD/ISD-GFI-IZD-POD_1000375/P1082399" xmlDataType="decimal"/>
    </xmlCellPr>
  </singleXmlCell>
  <singleXmlCell id="371" r="J36" connectionId="0">
    <xmlCellPr id="1" uniqueName="P1076168">
      <xmlPr mapId="1" xpath="/TFI-IZD-POD/ISD-GFI-IZD-POD_1000375/P1076168" xmlDataType="decimal"/>
    </xmlCellPr>
  </singleXmlCell>
  <singleXmlCell id="372" r="K36" connectionId="0">
    <xmlCellPr id="1" uniqueName="P1082400">
      <xmlPr mapId="1" xpath="/TFI-IZD-POD/ISD-GFI-IZD-POD_1000375/P1082400" xmlDataType="decimal"/>
    </xmlCellPr>
  </singleXmlCell>
  <singleXmlCell id="373" r="H37" connectionId="0">
    <xmlCellPr id="1" uniqueName="P1076170">
      <xmlPr mapId="1" xpath="/TFI-IZD-POD/ISD-GFI-IZD-POD_1000375/P1076170" xmlDataType="decimal"/>
    </xmlCellPr>
  </singleXmlCell>
  <singleXmlCell id="374" r="I37" connectionId="0">
    <xmlCellPr id="1" uniqueName="P1082402">
      <xmlPr mapId="1" xpath="/TFI-IZD-POD/ISD-GFI-IZD-POD_1000375/P1082402" xmlDataType="decimal"/>
    </xmlCellPr>
  </singleXmlCell>
  <singleXmlCell id="375" r="J37" connectionId="0">
    <xmlCellPr id="1" uniqueName="P1076173">
      <xmlPr mapId="1" xpath="/TFI-IZD-POD/ISD-GFI-IZD-POD_1000375/P1076173" xmlDataType="decimal"/>
    </xmlCellPr>
  </singleXmlCell>
  <singleXmlCell id="376" r="K37" connectionId="0">
    <xmlCellPr id="1" uniqueName="P1082404">
      <xmlPr mapId="1" xpath="/TFI-IZD-POD/ISD-GFI-IZD-POD_1000375/P1082404" xmlDataType="decimal"/>
    </xmlCellPr>
  </singleXmlCell>
  <singleXmlCell id="377" r="H38" connectionId="0">
    <xmlCellPr id="1" uniqueName="P1076175">
      <xmlPr mapId="1" xpath="/TFI-IZD-POD/ISD-GFI-IZD-POD_1000375/P1076175" xmlDataType="decimal"/>
    </xmlCellPr>
  </singleXmlCell>
  <singleXmlCell id="378" r="I38" connectionId="0">
    <xmlCellPr id="1" uniqueName="P1082405">
      <xmlPr mapId="1" xpath="/TFI-IZD-POD/ISD-GFI-IZD-POD_1000375/P1082405" xmlDataType="decimal"/>
    </xmlCellPr>
  </singleXmlCell>
  <singleXmlCell id="379" r="J38" connectionId="0">
    <xmlCellPr id="1" uniqueName="P1076178">
      <xmlPr mapId="1" xpath="/TFI-IZD-POD/ISD-GFI-IZD-POD_1000375/P1076178" xmlDataType="decimal"/>
    </xmlCellPr>
  </singleXmlCell>
  <singleXmlCell id="380" r="K38" connectionId="0">
    <xmlCellPr id="1" uniqueName="P1082407">
      <xmlPr mapId="1" xpath="/TFI-IZD-POD/ISD-GFI-IZD-POD_1000375/P1082407" xmlDataType="decimal"/>
    </xmlCellPr>
  </singleXmlCell>
  <singleXmlCell id="381" r="H39" connectionId="0">
    <xmlCellPr id="1" uniqueName="P1076180">
      <xmlPr mapId="1" xpath="/TFI-IZD-POD/ISD-GFI-IZD-POD_1000375/P1076180" xmlDataType="decimal"/>
    </xmlCellPr>
  </singleXmlCell>
  <singleXmlCell id="382" r="I39" connectionId="0">
    <xmlCellPr id="1" uniqueName="P1082409">
      <xmlPr mapId="1" xpath="/TFI-IZD-POD/ISD-GFI-IZD-POD_1000375/P1082409" xmlDataType="decimal"/>
    </xmlCellPr>
  </singleXmlCell>
  <singleXmlCell id="383" r="J39" connectionId="0">
    <xmlCellPr id="1" uniqueName="P1076182">
      <xmlPr mapId="1" xpath="/TFI-IZD-POD/ISD-GFI-IZD-POD_1000375/P1076182" xmlDataType="decimal"/>
    </xmlCellPr>
  </singleXmlCell>
  <singleXmlCell id="384" r="K39" connectionId="0">
    <xmlCellPr id="1" uniqueName="P1082411">
      <xmlPr mapId="1" xpath="/TFI-IZD-POD/ISD-GFI-IZD-POD_1000375/P1082411" xmlDataType="decimal"/>
    </xmlCellPr>
  </singleXmlCell>
  <singleXmlCell id="385" r="H40" connectionId="0">
    <xmlCellPr id="1" uniqueName="P1076234">
      <xmlPr mapId="1" xpath="/TFI-IZD-POD/ISD-GFI-IZD-POD_1000375/P1076234" xmlDataType="decimal"/>
    </xmlCellPr>
  </singleXmlCell>
  <singleXmlCell id="386" r="I40" connectionId="0">
    <xmlCellPr id="1" uniqueName="P1082413">
      <xmlPr mapId="1" xpath="/TFI-IZD-POD/ISD-GFI-IZD-POD_1000375/P1082413" xmlDataType="decimal"/>
    </xmlCellPr>
  </singleXmlCell>
  <singleXmlCell id="387" r="J40" connectionId="0">
    <xmlCellPr id="1" uniqueName="P1076236">
      <xmlPr mapId="1" xpath="/TFI-IZD-POD/ISD-GFI-IZD-POD_1000375/P1076236" xmlDataType="decimal"/>
    </xmlCellPr>
  </singleXmlCell>
  <singleXmlCell id="388" r="K40" connectionId="0">
    <xmlCellPr id="1" uniqueName="P1082414">
      <xmlPr mapId="1" xpath="/TFI-IZD-POD/ISD-GFI-IZD-POD_1000375/P1082414" xmlDataType="decimal"/>
    </xmlCellPr>
  </singleXmlCell>
  <singleXmlCell id="389" r="H41" connectionId="0">
    <xmlCellPr id="1" uniqueName="P1076240">
      <xmlPr mapId="1" xpath="/TFI-IZD-POD/ISD-GFI-IZD-POD_1000375/P1076240" xmlDataType="decimal"/>
    </xmlCellPr>
  </singleXmlCell>
  <singleXmlCell id="390" r="I41" connectionId="0">
    <xmlCellPr id="1" uniqueName="P1082421">
      <xmlPr mapId="1" xpath="/TFI-IZD-POD/ISD-GFI-IZD-POD_1000375/P1082421" xmlDataType="decimal"/>
    </xmlCellPr>
  </singleXmlCell>
  <singleXmlCell id="391" r="J41" connectionId="0">
    <xmlCellPr id="1" uniqueName="P1076243">
      <xmlPr mapId="1" xpath="/TFI-IZD-POD/ISD-GFI-IZD-POD_1000375/P1076243" xmlDataType="decimal"/>
    </xmlCellPr>
  </singleXmlCell>
  <singleXmlCell id="392" r="K41" connectionId="0">
    <xmlCellPr id="1" uniqueName="P1082424">
      <xmlPr mapId="1" xpath="/TFI-IZD-POD/ISD-GFI-IZD-POD_1000375/P1082424" xmlDataType="decimal"/>
    </xmlCellPr>
  </singleXmlCell>
  <singleXmlCell id="393" r="H42" connectionId="0">
    <xmlCellPr id="1" uniqueName="P1076245">
      <xmlPr mapId="1" xpath="/TFI-IZD-POD/ISD-GFI-IZD-POD_1000375/P1076245" xmlDataType="decimal"/>
    </xmlCellPr>
  </singleXmlCell>
  <singleXmlCell id="394" r="I42" connectionId="0">
    <xmlCellPr id="1" uniqueName="P1082426">
      <xmlPr mapId="1" xpath="/TFI-IZD-POD/ISD-GFI-IZD-POD_1000375/P1082426" xmlDataType="decimal"/>
    </xmlCellPr>
  </singleXmlCell>
  <singleXmlCell id="395" r="J42" connectionId="0">
    <xmlCellPr id="1" uniqueName="P1076247">
      <xmlPr mapId="1" xpath="/TFI-IZD-POD/ISD-GFI-IZD-POD_1000375/P1076247" xmlDataType="decimal"/>
    </xmlCellPr>
  </singleXmlCell>
  <singleXmlCell id="396" r="K42" connectionId="0">
    <xmlCellPr id="1" uniqueName="P1082427">
      <xmlPr mapId="1" xpath="/TFI-IZD-POD/ISD-GFI-IZD-POD_1000375/P1082427" xmlDataType="decimal"/>
    </xmlCellPr>
  </singleXmlCell>
  <singleXmlCell id="397" r="H43" connectionId="0">
    <xmlCellPr id="1" uniqueName="P1076249">
      <xmlPr mapId="1" xpath="/TFI-IZD-POD/ISD-GFI-IZD-POD_1000375/P1076249" xmlDataType="decimal"/>
    </xmlCellPr>
  </singleXmlCell>
  <singleXmlCell id="398" r="I43" connectionId="0">
    <xmlCellPr id="1" uniqueName="P1082431">
      <xmlPr mapId="1" xpath="/TFI-IZD-POD/ISD-GFI-IZD-POD_1000375/P1082431" xmlDataType="decimal"/>
    </xmlCellPr>
  </singleXmlCell>
  <singleXmlCell id="399" r="J43" connectionId="0">
    <xmlCellPr id="1" uniqueName="P1076251">
      <xmlPr mapId="1" xpath="/TFI-IZD-POD/ISD-GFI-IZD-POD_1000375/P1076251" xmlDataType="decimal"/>
    </xmlCellPr>
  </singleXmlCell>
  <singleXmlCell id="400" r="K43" connectionId="0">
    <xmlCellPr id="1" uniqueName="P1082432">
      <xmlPr mapId="1" xpath="/TFI-IZD-POD/ISD-GFI-IZD-POD_1000375/P1082432" xmlDataType="decimal"/>
    </xmlCellPr>
  </singleXmlCell>
  <singleXmlCell id="401" r="H44" connectionId="0">
    <xmlCellPr id="1" uniqueName="P1076253">
      <xmlPr mapId="1" xpath="/TFI-IZD-POD/ISD-GFI-IZD-POD_1000375/P1076253" xmlDataType="decimal"/>
    </xmlCellPr>
  </singleXmlCell>
  <singleXmlCell id="402" r="I44" connectionId="0">
    <xmlCellPr id="1" uniqueName="P1082434">
      <xmlPr mapId="1" xpath="/TFI-IZD-POD/ISD-GFI-IZD-POD_1000375/P1082434" xmlDataType="decimal"/>
    </xmlCellPr>
  </singleXmlCell>
  <singleXmlCell id="403" r="J44" connectionId="0">
    <xmlCellPr id="1" uniqueName="P1076255">
      <xmlPr mapId="1" xpath="/TFI-IZD-POD/ISD-GFI-IZD-POD_1000375/P1076255" xmlDataType="decimal"/>
    </xmlCellPr>
  </singleXmlCell>
  <singleXmlCell id="404" r="K44" connectionId="0">
    <xmlCellPr id="1" uniqueName="P1082436">
      <xmlPr mapId="1" xpath="/TFI-IZD-POD/ISD-GFI-IZD-POD_1000375/P1082436" xmlDataType="decimal"/>
    </xmlCellPr>
  </singleXmlCell>
  <singleXmlCell id="405" r="H45" connectionId="0">
    <xmlCellPr id="1" uniqueName="P1076257">
      <xmlPr mapId="1" xpath="/TFI-IZD-POD/ISD-GFI-IZD-POD_1000375/P1076257" xmlDataType="decimal"/>
    </xmlCellPr>
  </singleXmlCell>
  <singleXmlCell id="406" r="I45" connectionId="0">
    <xmlCellPr id="1" uniqueName="P1082438">
      <xmlPr mapId="1" xpath="/TFI-IZD-POD/ISD-GFI-IZD-POD_1000375/P1082438" xmlDataType="decimal"/>
    </xmlCellPr>
  </singleXmlCell>
  <singleXmlCell id="407" r="J45" connectionId="0">
    <xmlCellPr id="1" uniqueName="P1076259">
      <xmlPr mapId="1" xpath="/TFI-IZD-POD/ISD-GFI-IZD-POD_1000375/P1076259" xmlDataType="decimal"/>
    </xmlCellPr>
  </singleXmlCell>
  <singleXmlCell id="408" r="K45" connectionId="0">
    <xmlCellPr id="1" uniqueName="P1082439">
      <xmlPr mapId="1" xpath="/TFI-IZD-POD/ISD-GFI-IZD-POD_1000375/P1082439" xmlDataType="decimal"/>
    </xmlCellPr>
  </singleXmlCell>
  <singleXmlCell id="409" r="H46" connectionId="0">
    <xmlCellPr id="1" uniqueName="P1076262">
      <xmlPr mapId="1" xpath="/TFI-IZD-POD/ISD-GFI-IZD-POD_1000375/P1076262" xmlDataType="decimal"/>
    </xmlCellPr>
  </singleXmlCell>
  <singleXmlCell id="410" r="I46" connectionId="0">
    <xmlCellPr id="1" uniqueName="P1082441">
      <xmlPr mapId="1" xpath="/TFI-IZD-POD/ISD-GFI-IZD-POD_1000375/P1082441" xmlDataType="decimal"/>
    </xmlCellPr>
  </singleXmlCell>
  <singleXmlCell id="411" r="J46" connectionId="0">
    <xmlCellPr id="1" uniqueName="P1076264">
      <xmlPr mapId="1" xpath="/TFI-IZD-POD/ISD-GFI-IZD-POD_1000375/P1076264" xmlDataType="decimal"/>
    </xmlCellPr>
  </singleXmlCell>
  <singleXmlCell id="412" r="K46" connectionId="0">
    <xmlCellPr id="1" uniqueName="P1082443">
      <xmlPr mapId="1" xpath="/TFI-IZD-POD/ISD-GFI-IZD-POD_1000375/P1082443" xmlDataType="decimal"/>
    </xmlCellPr>
  </singleXmlCell>
  <singleXmlCell id="413" r="H47" connectionId="0">
    <xmlCellPr id="1" uniqueName="P1076274">
      <xmlPr mapId="1" xpath="/TFI-IZD-POD/ISD-GFI-IZD-POD_1000375/P1076274" xmlDataType="decimal"/>
    </xmlCellPr>
  </singleXmlCell>
  <singleXmlCell id="414" r="I47" connectionId="0">
    <xmlCellPr id="1" uniqueName="P1082444">
      <xmlPr mapId="1" xpath="/TFI-IZD-POD/ISD-GFI-IZD-POD_1000375/P1082444" xmlDataType="decimal"/>
    </xmlCellPr>
  </singleXmlCell>
  <singleXmlCell id="415" r="J47" connectionId="0">
    <xmlCellPr id="1" uniqueName="P1076276">
      <xmlPr mapId="1" xpath="/TFI-IZD-POD/ISD-GFI-IZD-POD_1000375/P1076276" xmlDataType="decimal"/>
    </xmlCellPr>
  </singleXmlCell>
  <singleXmlCell id="416" r="K47" connectionId="0">
    <xmlCellPr id="1" uniqueName="P1082446">
      <xmlPr mapId="1" xpath="/TFI-IZD-POD/ISD-GFI-IZD-POD_1000375/P1082446" xmlDataType="decimal"/>
    </xmlCellPr>
  </singleXmlCell>
  <singleXmlCell id="417" r="H48" connectionId="0">
    <xmlCellPr id="1" uniqueName="P1076278">
      <xmlPr mapId="1" xpath="/TFI-IZD-POD/ISD-GFI-IZD-POD_1000375/P1076278" xmlDataType="decimal"/>
    </xmlCellPr>
  </singleXmlCell>
  <singleXmlCell id="418" r="I48" connectionId="0">
    <xmlCellPr id="1" uniqueName="P1082448">
      <xmlPr mapId="1" xpath="/TFI-IZD-POD/ISD-GFI-IZD-POD_1000375/P1082448" xmlDataType="decimal"/>
    </xmlCellPr>
  </singleXmlCell>
  <singleXmlCell id="419" r="J48" connectionId="0">
    <xmlCellPr id="1" uniqueName="P1076280">
      <xmlPr mapId="1" xpath="/TFI-IZD-POD/ISD-GFI-IZD-POD_1000375/P1076280" xmlDataType="decimal"/>
    </xmlCellPr>
  </singleXmlCell>
  <singleXmlCell id="420" r="K48" connectionId="0">
    <xmlCellPr id="1" uniqueName="P1082449">
      <xmlPr mapId="1" xpath="/TFI-IZD-POD/ISD-GFI-IZD-POD_1000375/P1082449" xmlDataType="decimal"/>
    </xmlCellPr>
  </singleXmlCell>
  <singleXmlCell id="421" r="H49" connectionId="0">
    <xmlCellPr id="1" uniqueName="P1076281">
      <xmlPr mapId="1" xpath="/TFI-IZD-POD/ISD-GFI-IZD-POD_1000375/P1076281" xmlDataType="decimal"/>
    </xmlCellPr>
  </singleXmlCell>
  <singleXmlCell id="422" r="I49" connectionId="0">
    <xmlCellPr id="1" uniqueName="P1082451">
      <xmlPr mapId="1" xpath="/TFI-IZD-POD/ISD-GFI-IZD-POD_1000375/P1082451" xmlDataType="decimal"/>
    </xmlCellPr>
  </singleXmlCell>
  <singleXmlCell id="423" r="J49" connectionId="0">
    <xmlCellPr id="1" uniqueName="P1076282">
      <xmlPr mapId="1" xpath="/TFI-IZD-POD/ISD-GFI-IZD-POD_1000375/P1076282" xmlDataType="decimal"/>
    </xmlCellPr>
  </singleXmlCell>
  <singleXmlCell id="424" r="K49" connectionId="0">
    <xmlCellPr id="1" uniqueName="P1082452">
      <xmlPr mapId="1" xpath="/TFI-IZD-POD/ISD-GFI-IZD-POD_1000375/P1082452" xmlDataType="decimal"/>
    </xmlCellPr>
  </singleXmlCell>
  <singleXmlCell id="425" r="H50" connectionId="0">
    <xmlCellPr id="1" uniqueName="P1076283">
      <xmlPr mapId="1" xpath="/TFI-IZD-POD/ISD-GFI-IZD-POD_1000375/P1076283" xmlDataType="decimal"/>
    </xmlCellPr>
  </singleXmlCell>
  <singleXmlCell id="426" r="I50" connectionId="0">
    <xmlCellPr id="1" uniqueName="P1082454">
      <xmlPr mapId="1" xpath="/TFI-IZD-POD/ISD-GFI-IZD-POD_1000375/P1082454" xmlDataType="decimal"/>
    </xmlCellPr>
  </singleXmlCell>
  <singleXmlCell id="427" r="J50" connectionId="0">
    <xmlCellPr id="1" uniqueName="P1076284">
      <xmlPr mapId="1" xpath="/TFI-IZD-POD/ISD-GFI-IZD-POD_1000375/P1076284" xmlDataType="decimal"/>
    </xmlCellPr>
  </singleXmlCell>
  <singleXmlCell id="428" r="K50" connectionId="0">
    <xmlCellPr id="1" uniqueName="P1082456">
      <xmlPr mapId="1" xpath="/TFI-IZD-POD/ISD-GFI-IZD-POD_1000375/P1082456" xmlDataType="decimal"/>
    </xmlCellPr>
  </singleXmlCell>
  <singleXmlCell id="429" r="H51" connectionId="0">
    <xmlCellPr id="1" uniqueName="P1076285">
      <xmlPr mapId="1" xpath="/TFI-IZD-POD/ISD-GFI-IZD-POD_1000375/P1076285" xmlDataType="decimal"/>
    </xmlCellPr>
  </singleXmlCell>
  <singleXmlCell id="430" r="I51" connectionId="0">
    <xmlCellPr id="1" uniqueName="P1082457">
      <xmlPr mapId="1" xpath="/TFI-IZD-POD/ISD-GFI-IZD-POD_1000375/P1082457" xmlDataType="decimal"/>
    </xmlCellPr>
  </singleXmlCell>
  <singleXmlCell id="431" r="J51" connectionId="0">
    <xmlCellPr id="1" uniqueName="P1076286">
      <xmlPr mapId="1" xpath="/TFI-IZD-POD/ISD-GFI-IZD-POD_1000375/P1076286" xmlDataType="decimal"/>
    </xmlCellPr>
  </singleXmlCell>
  <singleXmlCell id="432" r="K51" connectionId="0">
    <xmlCellPr id="1" uniqueName="P1082459">
      <xmlPr mapId="1" xpath="/TFI-IZD-POD/ISD-GFI-IZD-POD_1000375/P1082459" xmlDataType="decimal"/>
    </xmlCellPr>
  </singleXmlCell>
  <singleXmlCell id="433" r="H52" connectionId="0">
    <xmlCellPr id="1" uniqueName="P1076287">
      <xmlPr mapId="1" xpath="/TFI-IZD-POD/ISD-GFI-IZD-POD_1000375/P1076287" xmlDataType="decimal"/>
    </xmlCellPr>
  </singleXmlCell>
  <singleXmlCell id="434" r="I52" connectionId="0">
    <xmlCellPr id="1" uniqueName="P1082476">
      <xmlPr mapId="1" xpath="/TFI-IZD-POD/ISD-GFI-IZD-POD_1000375/P1082476" xmlDataType="decimal"/>
    </xmlCellPr>
  </singleXmlCell>
  <singleXmlCell id="435" r="J52" connectionId="0">
    <xmlCellPr id="1" uniqueName="P1076288">
      <xmlPr mapId="1" xpath="/TFI-IZD-POD/ISD-GFI-IZD-POD_1000375/P1076288" xmlDataType="decimal"/>
    </xmlCellPr>
  </singleXmlCell>
  <singleXmlCell id="436" r="K52" connectionId="0">
    <xmlCellPr id="1" uniqueName="P1082478">
      <xmlPr mapId="1" xpath="/TFI-IZD-POD/ISD-GFI-IZD-POD_1000375/P1082478" xmlDataType="decimal"/>
    </xmlCellPr>
  </singleXmlCell>
  <singleXmlCell id="437" r="H53" connectionId="0">
    <xmlCellPr id="1" uniqueName="P1076289">
      <xmlPr mapId="1" xpath="/TFI-IZD-POD/ISD-GFI-IZD-POD_1000375/P1076289" xmlDataType="decimal"/>
    </xmlCellPr>
  </singleXmlCell>
  <singleXmlCell id="438" r="I53" connectionId="0">
    <xmlCellPr id="1" uniqueName="P1082479">
      <xmlPr mapId="1" xpath="/TFI-IZD-POD/ISD-GFI-IZD-POD_1000375/P1082479" xmlDataType="decimal"/>
    </xmlCellPr>
  </singleXmlCell>
  <singleXmlCell id="439" r="J53" connectionId="0">
    <xmlCellPr id="1" uniqueName="P1076291">
      <xmlPr mapId="1" xpath="/TFI-IZD-POD/ISD-GFI-IZD-POD_1000375/P1076291" xmlDataType="decimal"/>
    </xmlCellPr>
  </singleXmlCell>
  <singleXmlCell id="440" r="K53" connectionId="0">
    <xmlCellPr id="1" uniqueName="P1082481">
      <xmlPr mapId="1" xpath="/TFI-IZD-POD/ISD-GFI-IZD-POD_1000375/P1082481" xmlDataType="decimal"/>
    </xmlCellPr>
  </singleXmlCell>
  <singleXmlCell id="441" r="H54" connectionId="0">
    <xmlCellPr id="1" uniqueName="P1076293">
      <xmlPr mapId="1" xpath="/TFI-IZD-POD/ISD-GFI-IZD-POD_1000375/P1076293" xmlDataType="decimal"/>
    </xmlCellPr>
  </singleXmlCell>
  <singleXmlCell id="442" r="I54" connectionId="0">
    <xmlCellPr id="1" uniqueName="P1082483">
      <xmlPr mapId="1" xpath="/TFI-IZD-POD/ISD-GFI-IZD-POD_1000375/P1082483" xmlDataType="decimal"/>
    </xmlCellPr>
  </singleXmlCell>
  <singleXmlCell id="443" r="J54" connectionId="0">
    <xmlCellPr id="1" uniqueName="P1076295">
      <xmlPr mapId="1" xpath="/TFI-IZD-POD/ISD-GFI-IZD-POD_1000375/P1076295" xmlDataType="decimal"/>
    </xmlCellPr>
  </singleXmlCell>
  <singleXmlCell id="444" r="K54" connectionId="0">
    <xmlCellPr id="1" uniqueName="P1082485">
      <xmlPr mapId="1" xpath="/TFI-IZD-POD/ISD-GFI-IZD-POD_1000375/P1082485" xmlDataType="decimal"/>
    </xmlCellPr>
  </singleXmlCell>
  <singleXmlCell id="445" r="H55" connectionId="0">
    <xmlCellPr id="1" uniqueName="P1076297">
      <xmlPr mapId="1" xpath="/TFI-IZD-POD/ISD-GFI-IZD-POD_1000375/P1076297" xmlDataType="decimal"/>
    </xmlCellPr>
  </singleXmlCell>
  <singleXmlCell id="446" r="I55" connectionId="0">
    <xmlCellPr id="1" uniqueName="P1082486">
      <xmlPr mapId="1" xpath="/TFI-IZD-POD/ISD-GFI-IZD-POD_1000375/P1082486" xmlDataType="decimal"/>
    </xmlCellPr>
  </singleXmlCell>
  <singleXmlCell id="447" r="J55" connectionId="0">
    <xmlCellPr id="1" uniqueName="P1076299">
      <xmlPr mapId="1" xpath="/TFI-IZD-POD/ISD-GFI-IZD-POD_1000375/P1076299" xmlDataType="decimal"/>
    </xmlCellPr>
  </singleXmlCell>
  <singleXmlCell id="448" r="K55" connectionId="0">
    <xmlCellPr id="1" uniqueName="P1082489">
      <xmlPr mapId="1" xpath="/TFI-IZD-POD/ISD-GFI-IZD-POD_1000375/P1082489" xmlDataType="decimal"/>
    </xmlCellPr>
  </singleXmlCell>
  <singleXmlCell id="449" r="H56" connectionId="0">
    <xmlCellPr id="1" uniqueName="P1076301">
      <xmlPr mapId="1" xpath="/TFI-IZD-POD/ISD-GFI-IZD-POD_1000375/P1076301" xmlDataType="decimal"/>
    </xmlCellPr>
  </singleXmlCell>
  <singleXmlCell id="450" r="I56" connectionId="0">
    <xmlCellPr id="1" uniqueName="P1082491">
      <xmlPr mapId="1" xpath="/TFI-IZD-POD/ISD-GFI-IZD-POD_1000375/P1082491" xmlDataType="decimal"/>
    </xmlCellPr>
  </singleXmlCell>
  <singleXmlCell id="451" r="J56" connectionId="0">
    <xmlCellPr id="1" uniqueName="P1076303">
      <xmlPr mapId="1" xpath="/TFI-IZD-POD/ISD-GFI-IZD-POD_1000375/P1076303" xmlDataType="decimal"/>
    </xmlCellPr>
  </singleXmlCell>
  <singleXmlCell id="452" r="K56" connectionId="0">
    <xmlCellPr id="1" uniqueName="P1082492">
      <xmlPr mapId="1" xpath="/TFI-IZD-POD/ISD-GFI-IZD-POD_1000375/P1082492" xmlDataType="decimal"/>
    </xmlCellPr>
  </singleXmlCell>
  <singleXmlCell id="453" r="H57" connectionId="0">
    <xmlCellPr id="1" uniqueName="P1076315">
      <xmlPr mapId="1" xpath="/TFI-IZD-POD/ISD-GFI-IZD-POD_1000375/P1076315" xmlDataType="decimal"/>
    </xmlCellPr>
  </singleXmlCell>
  <singleXmlCell id="454" r="I57" connectionId="0">
    <xmlCellPr id="1" uniqueName="P1082494">
      <xmlPr mapId="1" xpath="/TFI-IZD-POD/ISD-GFI-IZD-POD_1000375/P1082494" xmlDataType="decimal"/>
    </xmlCellPr>
  </singleXmlCell>
  <singleXmlCell id="455" r="J57" connectionId="0">
    <xmlCellPr id="1" uniqueName="P1076317">
      <xmlPr mapId="1" xpath="/TFI-IZD-POD/ISD-GFI-IZD-POD_1000375/P1076317" xmlDataType="decimal"/>
    </xmlCellPr>
  </singleXmlCell>
  <singleXmlCell id="456" r="K57" connectionId="0">
    <xmlCellPr id="1" uniqueName="P1082495">
      <xmlPr mapId="1" xpath="/TFI-IZD-POD/ISD-GFI-IZD-POD_1000375/P1082495" xmlDataType="decimal"/>
    </xmlCellPr>
  </singleXmlCell>
  <singleXmlCell id="457" r="H58" connectionId="0">
    <xmlCellPr id="1" uniqueName="P1076322">
      <xmlPr mapId="1" xpath="/TFI-IZD-POD/ISD-GFI-IZD-POD_1000375/P1076322" xmlDataType="decimal"/>
    </xmlCellPr>
  </singleXmlCell>
  <singleXmlCell id="458" r="I58" connectionId="0">
    <xmlCellPr id="1" uniqueName="P1082496">
      <xmlPr mapId="1" xpath="/TFI-IZD-POD/ISD-GFI-IZD-POD_1000375/P1082496" xmlDataType="decimal"/>
    </xmlCellPr>
  </singleXmlCell>
  <singleXmlCell id="459" r="J58" connectionId="0">
    <xmlCellPr id="1" uniqueName="P1076324">
      <xmlPr mapId="1" xpath="/TFI-IZD-POD/ISD-GFI-IZD-POD_1000375/P1076324" xmlDataType="decimal"/>
    </xmlCellPr>
  </singleXmlCell>
  <singleXmlCell id="460" r="K58" connectionId="0">
    <xmlCellPr id="1" uniqueName="P1082499">
      <xmlPr mapId="1" xpath="/TFI-IZD-POD/ISD-GFI-IZD-POD_1000375/P1082499" xmlDataType="decimal"/>
    </xmlCellPr>
  </singleXmlCell>
  <singleXmlCell id="461" r="H59" connectionId="0">
    <xmlCellPr id="1" uniqueName="P1076326">
      <xmlPr mapId="1" xpath="/TFI-IZD-POD/ISD-GFI-IZD-POD_1000375/P1076326" xmlDataType="decimal"/>
    </xmlCellPr>
  </singleXmlCell>
  <singleXmlCell id="462" r="I59" connectionId="0">
    <xmlCellPr id="1" uniqueName="P1082500">
      <xmlPr mapId="1" xpath="/TFI-IZD-POD/ISD-GFI-IZD-POD_1000375/P1082500" xmlDataType="decimal"/>
    </xmlCellPr>
  </singleXmlCell>
  <singleXmlCell id="463" r="J59" connectionId="0">
    <xmlCellPr id="1" uniqueName="P1076330">
      <xmlPr mapId="1" xpath="/TFI-IZD-POD/ISD-GFI-IZD-POD_1000375/P1076330" xmlDataType="decimal"/>
    </xmlCellPr>
  </singleXmlCell>
  <singleXmlCell id="464" r="K59" connectionId="0">
    <xmlCellPr id="1" uniqueName="P1082502">
      <xmlPr mapId="1" xpath="/TFI-IZD-POD/ISD-GFI-IZD-POD_1000375/P1082502" xmlDataType="decimal"/>
    </xmlCellPr>
  </singleXmlCell>
  <singleXmlCell id="465" r="H60" connectionId="0">
    <xmlCellPr id="1" uniqueName="P1076331">
      <xmlPr mapId="1" xpath="/TFI-IZD-POD/ISD-GFI-IZD-POD_1000375/P1076331" xmlDataType="decimal"/>
    </xmlCellPr>
  </singleXmlCell>
  <singleXmlCell id="466" r="I60" connectionId="0">
    <xmlCellPr id="1" uniqueName="P1082504">
      <xmlPr mapId="1" xpath="/TFI-IZD-POD/ISD-GFI-IZD-POD_1000375/P1082504" xmlDataType="decimal"/>
    </xmlCellPr>
  </singleXmlCell>
  <singleXmlCell id="467" r="J60" connectionId="0">
    <xmlCellPr id="1" uniqueName="P1076332">
      <xmlPr mapId="1" xpath="/TFI-IZD-POD/ISD-GFI-IZD-POD_1000375/P1076332" xmlDataType="decimal"/>
    </xmlCellPr>
  </singleXmlCell>
  <singleXmlCell id="468" r="K60" connectionId="0">
    <xmlCellPr id="1" uniqueName="P1082506">
      <xmlPr mapId="1" xpath="/TFI-IZD-POD/ISD-GFI-IZD-POD_1000375/P1082506" xmlDataType="decimal"/>
    </xmlCellPr>
  </singleXmlCell>
  <singleXmlCell id="469" r="H61" connectionId="0">
    <xmlCellPr id="1" uniqueName="P1076333">
      <xmlPr mapId="1" xpath="/TFI-IZD-POD/ISD-GFI-IZD-POD_1000375/P1076333" xmlDataType="decimal"/>
    </xmlCellPr>
  </singleXmlCell>
  <singleXmlCell id="470" r="I61" connectionId="0">
    <xmlCellPr id="1" uniqueName="P1082508">
      <xmlPr mapId="1" xpath="/TFI-IZD-POD/ISD-GFI-IZD-POD_1000375/P1082508" xmlDataType="decimal"/>
    </xmlCellPr>
  </singleXmlCell>
  <singleXmlCell id="471" r="J61" connectionId="0">
    <xmlCellPr id="1" uniqueName="P1076334">
      <xmlPr mapId="1" xpath="/TFI-IZD-POD/ISD-GFI-IZD-POD_1000375/P1076334" xmlDataType="decimal"/>
    </xmlCellPr>
  </singleXmlCell>
  <singleXmlCell id="472" r="K61" connectionId="0">
    <xmlCellPr id="1" uniqueName="P1082509">
      <xmlPr mapId="1" xpath="/TFI-IZD-POD/ISD-GFI-IZD-POD_1000375/P1082509" xmlDataType="decimal"/>
    </xmlCellPr>
  </singleXmlCell>
  <singleXmlCell id="473" r="H62" connectionId="0">
    <xmlCellPr id="1" uniqueName="P1076335">
      <xmlPr mapId="1" xpath="/TFI-IZD-POD/ISD-GFI-IZD-POD_1000375/P1076335" xmlDataType="decimal"/>
    </xmlCellPr>
  </singleXmlCell>
  <singleXmlCell id="474" r="I62" connectionId="0">
    <xmlCellPr id="1" uniqueName="P1082511">
      <xmlPr mapId="1" xpath="/TFI-IZD-POD/ISD-GFI-IZD-POD_1000375/P1082511" xmlDataType="decimal"/>
    </xmlCellPr>
  </singleXmlCell>
  <singleXmlCell id="475" r="J62" connectionId="0">
    <xmlCellPr id="1" uniqueName="P1076336">
      <xmlPr mapId="1" xpath="/TFI-IZD-POD/ISD-GFI-IZD-POD_1000375/P1076336" xmlDataType="decimal"/>
    </xmlCellPr>
  </singleXmlCell>
  <singleXmlCell id="476" r="K62" connectionId="0">
    <xmlCellPr id="1" uniqueName="P1082513">
      <xmlPr mapId="1" xpath="/TFI-IZD-POD/ISD-GFI-IZD-POD_1000375/P1082513" xmlDataType="decimal"/>
    </xmlCellPr>
  </singleXmlCell>
  <singleXmlCell id="477" r="H63" connectionId="0">
    <xmlCellPr id="1" uniqueName="P1076337">
      <xmlPr mapId="1" xpath="/TFI-IZD-POD/ISD-GFI-IZD-POD_1000375/P1076337" xmlDataType="decimal"/>
    </xmlCellPr>
  </singleXmlCell>
  <singleXmlCell id="478" r="I63" connectionId="0">
    <xmlCellPr id="1" uniqueName="P1082515">
      <xmlPr mapId="1" xpath="/TFI-IZD-POD/ISD-GFI-IZD-POD_1000375/P1082515" xmlDataType="decimal"/>
    </xmlCellPr>
  </singleXmlCell>
  <singleXmlCell id="479" r="J63" connectionId="0">
    <xmlCellPr id="1" uniqueName="P1076338">
      <xmlPr mapId="1" xpath="/TFI-IZD-POD/ISD-GFI-IZD-POD_1000375/P1076338" xmlDataType="decimal"/>
    </xmlCellPr>
  </singleXmlCell>
  <singleXmlCell id="480" r="K63" connectionId="0">
    <xmlCellPr id="1" uniqueName="P1082517">
      <xmlPr mapId="1" xpath="/TFI-IZD-POD/ISD-GFI-IZD-POD_1000375/P1082517" xmlDataType="decimal"/>
    </xmlCellPr>
  </singleXmlCell>
  <singleXmlCell id="481" r="H64" connectionId="0">
    <xmlCellPr id="1" uniqueName="P1076339">
      <xmlPr mapId="1" xpath="/TFI-IZD-POD/ISD-GFI-IZD-POD_1000375/P1076339" xmlDataType="decimal"/>
    </xmlCellPr>
  </singleXmlCell>
  <singleXmlCell id="482" r="I64" connectionId="0">
    <xmlCellPr id="1" uniqueName="P1082518">
      <xmlPr mapId="1" xpath="/TFI-IZD-POD/ISD-GFI-IZD-POD_1000375/P1082518" xmlDataType="decimal"/>
    </xmlCellPr>
  </singleXmlCell>
  <singleXmlCell id="483" r="J64" connectionId="0">
    <xmlCellPr id="1" uniqueName="P1076340">
      <xmlPr mapId="1" xpath="/TFI-IZD-POD/ISD-GFI-IZD-POD_1000375/P1076340" xmlDataType="decimal"/>
    </xmlCellPr>
  </singleXmlCell>
  <singleXmlCell id="484" r="K64" connectionId="0">
    <xmlCellPr id="1" uniqueName="P1082520">
      <xmlPr mapId="1" xpath="/TFI-IZD-POD/ISD-GFI-IZD-POD_1000375/P1082520" xmlDataType="decimal"/>
    </xmlCellPr>
  </singleXmlCell>
  <singleXmlCell id="485" r="H65" connectionId="0">
    <xmlCellPr id="1" uniqueName="P1076341">
      <xmlPr mapId="1" xpath="/TFI-IZD-POD/ISD-GFI-IZD-POD_1000375/P1076341" xmlDataType="decimal"/>
    </xmlCellPr>
  </singleXmlCell>
  <singleXmlCell id="486" r="I65" connectionId="0">
    <xmlCellPr id="1" uniqueName="P1082522">
      <xmlPr mapId="1" xpath="/TFI-IZD-POD/ISD-GFI-IZD-POD_1000375/P1082522" xmlDataType="decimal"/>
    </xmlCellPr>
  </singleXmlCell>
  <singleXmlCell id="487" r="J65" connectionId="0">
    <xmlCellPr id="1" uniqueName="P1076342">
      <xmlPr mapId="1" xpath="/TFI-IZD-POD/ISD-GFI-IZD-POD_1000375/P1076342" xmlDataType="decimal"/>
    </xmlCellPr>
  </singleXmlCell>
  <singleXmlCell id="488" r="K65" connectionId="0">
    <xmlCellPr id="1" uniqueName="P1082524">
      <xmlPr mapId="1" xpath="/TFI-IZD-POD/ISD-GFI-IZD-POD_1000375/P1082524" xmlDataType="decimal"/>
    </xmlCellPr>
  </singleXmlCell>
  <singleXmlCell id="489" r="H66" connectionId="0">
    <xmlCellPr id="1" uniqueName="P1076343">
      <xmlPr mapId="1" xpath="/TFI-IZD-POD/ISD-GFI-IZD-POD_1000375/P1076343" xmlDataType="decimal"/>
    </xmlCellPr>
  </singleXmlCell>
  <singleXmlCell id="490" r="I66" connectionId="0">
    <xmlCellPr id="1" uniqueName="P1082526">
      <xmlPr mapId="1" xpath="/TFI-IZD-POD/ISD-GFI-IZD-POD_1000375/P1082526" xmlDataType="decimal"/>
    </xmlCellPr>
  </singleXmlCell>
  <singleXmlCell id="491" r="J66" connectionId="0">
    <xmlCellPr id="1" uniqueName="P1076344">
      <xmlPr mapId="1" xpath="/TFI-IZD-POD/ISD-GFI-IZD-POD_1000375/P1076344" xmlDataType="decimal"/>
    </xmlCellPr>
  </singleXmlCell>
  <singleXmlCell id="492" r="K66" connectionId="0">
    <xmlCellPr id="1" uniqueName="P1082531">
      <xmlPr mapId="1" xpath="/TFI-IZD-POD/ISD-GFI-IZD-POD_1000375/P1082531" xmlDataType="decimal"/>
    </xmlCellPr>
  </singleXmlCell>
  <singleXmlCell id="493" r="H67" connectionId="0">
    <xmlCellPr id="1" uniqueName="P1076345">
      <xmlPr mapId="1" xpath="/TFI-IZD-POD/ISD-GFI-IZD-POD_1000375/P1076345" xmlDataType="decimal"/>
    </xmlCellPr>
  </singleXmlCell>
  <singleXmlCell id="494" r="I67" connectionId="0">
    <xmlCellPr id="1" uniqueName="P1082534">
      <xmlPr mapId="1" xpath="/TFI-IZD-POD/ISD-GFI-IZD-POD_1000375/P1082534" xmlDataType="decimal"/>
    </xmlCellPr>
  </singleXmlCell>
  <singleXmlCell id="495" r="J67" connectionId="0">
    <xmlCellPr id="1" uniqueName="P1076346">
      <xmlPr mapId="1" xpath="/TFI-IZD-POD/ISD-GFI-IZD-POD_1000375/P1076346" xmlDataType="decimal"/>
    </xmlCellPr>
  </singleXmlCell>
  <singleXmlCell id="496" r="K67" connectionId="0">
    <xmlCellPr id="1" uniqueName="P1082535">
      <xmlPr mapId="1" xpath="/TFI-IZD-POD/ISD-GFI-IZD-POD_1000375/P1082535" xmlDataType="decimal"/>
    </xmlCellPr>
  </singleXmlCell>
  <singleXmlCell id="497" r="H68" connectionId="0">
    <xmlCellPr id="1" uniqueName="P1076347">
      <xmlPr mapId="1" xpath="/TFI-IZD-POD/ISD-GFI-IZD-POD_1000375/P1076347" xmlDataType="decimal"/>
    </xmlCellPr>
  </singleXmlCell>
  <singleXmlCell id="498" r="I68" connectionId="0">
    <xmlCellPr id="1" uniqueName="P1082536">
      <xmlPr mapId="1" xpath="/TFI-IZD-POD/ISD-GFI-IZD-POD_1000375/P1082536" xmlDataType="decimal"/>
    </xmlCellPr>
  </singleXmlCell>
  <singleXmlCell id="499" r="J68" connectionId="0">
    <xmlCellPr id="1" uniqueName="P1076348">
      <xmlPr mapId="1" xpath="/TFI-IZD-POD/ISD-GFI-IZD-POD_1000375/P1076348" xmlDataType="decimal"/>
    </xmlCellPr>
  </singleXmlCell>
  <singleXmlCell id="500" r="K68" connectionId="0">
    <xmlCellPr id="1" uniqueName="P1082537">
      <xmlPr mapId="1" xpath="/TFI-IZD-POD/ISD-GFI-IZD-POD_1000375/P1082537" xmlDataType="decimal"/>
    </xmlCellPr>
  </singleXmlCell>
  <singleXmlCell id="501" r="H70" connectionId="0">
    <xmlCellPr id="1" uniqueName="P1076349">
      <xmlPr mapId="1" xpath="/TFI-IZD-POD/ISD-GFI-IZD-POD_1000375/P1076349" xmlDataType="decimal"/>
    </xmlCellPr>
  </singleXmlCell>
  <singleXmlCell id="502" r="I70" connectionId="0">
    <xmlCellPr id="1" uniqueName="P1082538">
      <xmlPr mapId="1" xpath="/TFI-IZD-POD/ISD-GFI-IZD-POD_1000375/P1082538" xmlDataType="decimal"/>
    </xmlCellPr>
  </singleXmlCell>
  <singleXmlCell id="503" r="J70" connectionId="0">
    <xmlCellPr id="1" uniqueName="P1076350">
      <xmlPr mapId="1" xpath="/TFI-IZD-POD/ISD-GFI-IZD-POD_1000375/P1076350" xmlDataType="decimal"/>
    </xmlCellPr>
  </singleXmlCell>
  <singleXmlCell id="504" r="K70" connectionId="0">
    <xmlCellPr id="1" uniqueName="P1082539">
      <xmlPr mapId="1" xpath="/TFI-IZD-POD/ISD-GFI-IZD-POD_1000375/P1082539" xmlDataType="decimal"/>
    </xmlCellPr>
  </singleXmlCell>
  <singleXmlCell id="505" r="H71" connectionId="0">
    <xmlCellPr id="1" uniqueName="P1076351">
      <xmlPr mapId="1" xpath="/TFI-IZD-POD/ISD-GFI-IZD-POD_1000375/P1076351" xmlDataType="decimal"/>
    </xmlCellPr>
  </singleXmlCell>
  <singleXmlCell id="506" r="I71" connectionId="0">
    <xmlCellPr id="1" uniqueName="P1082540">
      <xmlPr mapId="1" xpath="/TFI-IZD-POD/ISD-GFI-IZD-POD_1000375/P1082540" xmlDataType="decimal"/>
    </xmlCellPr>
  </singleXmlCell>
  <singleXmlCell id="507" r="J71" connectionId="0">
    <xmlCellPr id="1" uniqueName="P1076352">
      <xmlPr mapId="1" xpath="/TFI-IZD-POD/ISD-GFI-IZD-POD_1000375/P1076352" xmlDataType="decimal"/>
    </xmlCellPr>
  </singleXmlCell>
  <singleXmlCell id="508" r="K71" connectionId="0">
    <xmlCellPr id="1" uniqueName="P1082541">
      <xmlPr mapId="1" xpath="/TFI-IZD-POD/ISD-GFI-IZD-POD_1000375/P1082541" xmlDataType="decimal"/>
    </xmlCellPr>
  </singleXmlCell>
  <singleXmlCell id="509" r="H72" connectionId="0">
    <xmlCellPr id="1" uniqueName="P1076353">
      <xmlPr mapId="1" xpath="/TFI-IZD-POD/ISD-GFI-IZD-POD_1000375/P1076353" xmlDataType="decimal"/>
    </xmlCellPr>
  </singleXmlCell>
  <singleXmlCell id="510" r="I72" connectionId="0">
    <xmlCellPr id="1" uniqueName="P1082542">
      <xmlPr mapId="1" xpath="/TFI-IZD-POD/ISD-GFI-IZD-POD_1000375/P1082542" xmlDataType="decimal"/>
    </xmlCellPr>
  </singleXmlCell>
  <singleXmlCell id="511" r="J72" connectionId="0">
    <xmlCellPr id="1" uniqueName="P1076354">
      <xmlPr mapId="1" xpath="/TFI-IZD-POD/ISD-GFI-IZD-POD_1000375/P1076354" xmlDataType="decimal"/>
    </xmlCellPr>
  </singleXmlCell>
  <singleXmlCell id="512" r="K72" connectionId="0">
    <xmlCellPr id="1" uniqueName="P1082543">
      <xmlPr mapId="1" xpath="/TFI-IZD-POD/ISD-GFI-IZD-POD_1000375/P1082543" xmlDataType="decimal"/>
    </xmlCellPr>
  </singleXmlCell>
  <singleXmlCell id="513" r="H73" connectionId="0">
    <xmlCellPr id="1" uniqueName="P1076355">
      <xmlPr mapId="1" xpath="/TFI-IZD-POD/ISD-GFI-IZD-POD_1000375/P1076355" xmlDataType="decimal"/>
    </xmlCellPr>
  </singleXmlCell>
  <singleXmlCell id="514" r="I73" connectionId="0">
    <xmlCellPr id="1" uniqueName="P1082544">
      <xmlPr mapId="1" xpath="/TFI-IZD-POD/ISD-GFI-IZD-POD_1000375/P1082544" xmlDataType="decimal"/>
    </xmlCellPr>
  </singleXmlCell>
  <singleXmlCell id="515" r="J73" connectionId="0">
    <xmlCellPr id="1" uniqueName="P1076356">
      <xmlPr mapId="1" xpath="/TFI-IZD-POD/ISD-GFI-IZD-POD_1000375/P1076356" xmlDataType="decimal"/>
    </xmlCellPr>
  </singleXmlCell>
  <singleXmlCell id="516" r="K73" connectionId="0">
    <xmlCellPr id="1" uniqueName="P1082545">
      <xmlPr mapId="1" xpath="/TFI-IZD-POD/ISD-GFI-IZD-POD_1000375/P1082545" xmlDataType="decimal"/>
    </xmlCellPr>
  </singleXmlCell>
  <singleXmlCell id="517" r="H74" connectionId="0">
    <xmlCellPr id="1" uniqueName="P1076357">
      <xmlPr mapId="1" xpath="/TFI-IZD-POD/ISD-GFI-IZD-POD_1000375/P1076357" xmlDataType="decimal"/>
    </xmlCellPr>
  </singleXmlCell>
  <singleXmlCell id="518" r="I74" connectionId="0">
    <xmlCellPr id="1" uniqueName="P1082546">
      <xmlPr mapId="1" xpath="/TFI-IZD-POD/ISD-GFI-IZD-POD_1000375/P1082546" xmlDataType="decimal"/>
    </xmlCellPr>
  </singleXmlCell>
  <singleXmlCell id="519" r="J74" connectionId="0">
    <xmlCellPr id="1" uniqueName="P1076358">
      <xmlPr mapId="1" xpath="/TFI-IZD-POD/ISD-GFI-IZD-POD_1000375/P1076358" xmlDataType="decimal"/>
    </xmlCellPr>
  </singleXmlCell>
  <singleXmlCell id="520" r="K74" connectionId="0">
    <xmlCellPr id="1" uniqueName="P1082547">
      <xmlPr mapId="1" xpath="/TFI-IZD-POD/ISD-GFI-IZD-POD_1000375/P1082547" xmlDataType="decimal"/>
    </xmlCellPr>
  </singleXmlCell>
  <singleXmlCell id="521" r="H75" connectionId="0">
    <xmlCellPr id="1" uniqueName="P1076359">
      <xmlPr mapId="1" xpath="/TFI-IZD-POD/ISD-GFI-IZD-POD_1000375/P1076359" xmlDataType="decimal"/>
    </xmlCellPr>
  </singleXmlCell>
  <singleXmlCell id="522" r="I75" connectionId="0">
    <xmlCellPr id="1" uniqueName="P1082548">
      <xmlPr mapId="1" xpath="/TFI-IZD-POD/ISD-GFI-IZD-POD_1000375/P1082548" xmlDataType="decimal"/>
    </xmlCellPr>
  </singleXmlCell>
  <singleXmlCell id="523" r="J75" connectionId="0">
    <xmlCellPr id="1" uniqueName="P1076360">
      <xmlPr mapId="1" xpath="/TFI-IZD-POD/ISD-GFI-IZD-POD_1000375/P1076360" xmlDataType="decimal"/>
    </xmlCellPr>
  </singleXmlCell>
  <singleXmlCell id="524" r="K75" connectionId="0">
    <xmlCellPr id="1" uniqueName="P1082549">
      <xmlPr mapId="1" xpath="/TFI-IZD-POD/ISD-GFI-IZD-POD_1000375/P1082549" xmlDataType="decimal"/>
    </xmlCellPr>
  </singleXmlCell>
  <singleXmlCell id="525" r="H77" connectionId="0">
    <xmlCellPr id="1" uniqueName="P1076361">
      <xmlPr mapId="1" xpath="/TFI-IZD-POD/ISD-GFI-IZD-POD_1000375/P1076361" xmlDataType="decimal"/>
    </xmlCellPr>
  </singleXmlCell>
  <singleXmlCell id="526" r="I77" connectionId="0">
    <xmlCellPr id="1" uniqueName="P1082551">
      <xmlPr mapId="1" xpath="/TFI-IZD-POD/ISD-GFI-IZD-POD_1000375/P1082551" xmlDataType="decimal"/>
    </xmlCellPr>
  </singleXmlCell>
  <singleXmlCell id="527" r="J77" connectionId="0">
    <xmlCellPr id="1" uniqueName="P1076362">
      <xmlPr mapId="1" xpath="/TFI-IZD-POD/ISD-GFI-IZD-POD_1000375/P1076362" xmlDataType="decimal"/>
    </xmlCellPr>
  </singleXmlCell>
  <singleXmlCell id="528" r="K77" connectionId="0">
    <xmlCellPr id="1" uniqueName="P1082553">
      <xmlPr mapId="1" xpath="/TFI-IZD-POD/ISD-GFI-IZD-POD_1000375/P1082553" xmlDataType="decimal"/>
    </xmlCellPr>
  </singleXmlCell>
  <singleXmlCell id="529" r="H78" connectionId="0">
    <xmlCellPr id="1" uniqueName="P1076363">
      <xmlPr mapId="1" xpath="/TFI-IZD-POD/ISD-GFI-IZD-POD_1000375/P1076363" xmlDataType="decimal"/>
    </xmlCellPr>
  </singleXmlCell>
  <singleXmlCell id="530" r="I78" connectionId="0">
    <xmlCellPr id="1" uniqueName="P1082555">
      <xmlPr mapId="1" xpath="/TFI-IZD-POD/ISD-GFI-IZD-POD_1000375/P1082555" xmlDataType="decimal"/>
    </xmlCellPr>
  </singleXmlCell>
  <singleXmlCell id="531" r="J78" connectionId="0">
    <xmlCellPr id="1" uniqueName="P1076364">
      <xmlPr mapId="1" xpath="/TFI-IZD-POD/ISD-GFI-IZD-POD_1000375/P1076364" xmlDataType="decimal"/>
    </xmlCellPr>
  </singleXmlCell>
  <singleXmlCell id="532" r="K78" connectionId="0">
    <xmlCellPr id="1" uniqueName="P1082556">
      <xmlPr mapId="1" xpath="/TFI-IZD-POD/ISD-GFI-IZD-POD_1000375/P1082556" xmlDataType="decimal"/>
    </xmlCellPr>
  </singleXmlCell>
  <singleXmlCell id="533" r="H79" connectionId="0">
    <xmlCellPr id="1" uniqueName="P1076365">
      <xmlPr mapId="1" xpath="/TFI-IZD-POD/ISD-GFI-IZD-POD_1000375/P1076365" xmlDataType="decimal"/>
    </xmlCellPr>
  </singleXmlCell>
  <singleXmlCell id="534" r="I79" connectionId="0">
    <xmlCellPr id="1" uniqueName="P1082557">
      <xmlPr mapId="1" xpath="/TFI-IZD-POD/ISD-GFI-IZD-POD_1000375/P1082557" xmlDataType="decimal"/>
    </xmlCellPr>
  </singleXmlCell>
  <singleXmlCell id="535" r="J79" connectionId="0">
    <xmlCellPr id="1" uniqueName="P1076366">
      <xmlPr mapId="1" xpath="/TFI-IZD-POD/ISD-GFI-IZD-POD_1000375/P1076366" xmlDataType="decimal"/>
    </xmlCellPr>
  </singleXmlCell>
  <singleXmlCell id="536" r="K79" connectionId="0">
    <xmlCellPr id="1" uniqueName="P1082559">
      <xmlPr mapId="1" xpath="/TFI-IZD-POD/ISD-GFI-IZD-POD_1000375/P1082559" xmlDataType="decimal"/>
    </xmlCellPr>
  </singleXmlCell>
  <singleXmlCell id="537" r="H80" connectionId="0">
    <xmlCellPr id="1" uniqueName="P1076367">
      <xmlPr mapId="1" xpath="/TFI-IZD-POD/ISD-GFI-IZD-POD_1000375/P1076367" xmlDataType="decimal"/>
    </xmlCellPr>
  </singleXmlCell>
  <singleXmlCell id="538" r="I80" connectionId="0">
    <xmlCellPr id="1" uniqueName="P1082560">
      <xmlPr mapId="1" xpath="/TFI-IZD-POD/ISD-GFI-IZD-POD_1000375/P1082560" xmlDataType="decimal"/>
    </xmlCellPr>
  </singleXmlCell>
  <singleXmlCell id="539" r="J80" connectionId="0">
    <xmlCellPr id="1" uniqueName="P1076368">
      <xmlPr mapId="1" xpath="/TFI-IZD-POD/ISD-GFI-IZD-POD_1000375/P1076368" xmlDataType="decimal"/>
    </xmlCellPr>
  </singleXmlCell>
  <singleXmlCell id="540" r="K80" connectionId="0">
    <xmlCellPr id="1" uniqueName="P1082561">
      <xmlPr mapId="1" xpath="/TFI-IZD-POD/ISD-GFI-IZD-POD_1000375/P1082561" xmlDataType="decimal"/>
    </xmlCellPr>
  </singleXmlCell>
  <singleXmlCell id="541" r="H81" connectionId="0">
    <xmlCellPr id="1" uniqueName="P1076369">
      <xmlPr mapId="1" xpath="/TFI-IZD-POD/ISD-GFI-IZD-POD_1000375/P1076369" xmlDataType="decimal"/>
    </xmlCellPr>
  </singleXmlCell>
  <singleXmlCell id="542" r="I81" connectionId="0">
    <xmlCellPr id="1" uniqueName="P1082563">
      <xmlPr mapId="1" xpath="/TFI-IZD-POD/ISD-GFI-IZD-POD_1000375/P1082563" xmlDataType="decimal"/>
    </xmlCellPr>
  </singleXmlCell>
  <singleXmlCell id="543" r="J81" connectionId="0">
    <xmlCellPr id="1" uniqueName="P1076370">
      <xmlPr mapId="1" xpath="/TFI-IZD-POD/ISD-GFI-IZD-POD_1000375/P1076370" xmlDataType="decimal"/>
    </xmlCellPr>
  </singleXmlCell>
  <singleXmlCell id="544" r="K81" connectionId="0">
    <xmlCellPr id="1" uniqueName="P1082565">
      <xmlPr mapId="1" xpath="/TFI-IZD-POD/ISD-GFI-IZD-POD_1000375/P1082565" xmlDataType="decimal"/>
    </xmlCellPr>
  </singleXmlCell>
  <singleXmlCell id="545" r="H82" connectionId="0">
    <xmlCellPr id="1" uniqueName="P1076371">
      <xmlPr mapId="1" xpath="/TFI-IZD-POD/ISD-GFI-IZD-POD_1000375/P1076371" xmlDataType="decimal"/>
    </xmlCellPr>
  </singleXmlCell>
  <singleXmlCell id="546" r="I82" connectionId="0">
    <xmlCellPr id="1" uniqueName="P1082567">
      <xmlPr mapId="1" xpath="/TFI-IZD-POD/ISD-GFI-IZD-POD_1000375/P1082567" xmlDataType="decimal"/>
    </xmlCellPr>
  </singleXmlCell>
  <singleXmlCell id="547" r="J82" connectionId="0">
    <xmlCellPr id="1" uniqueName="P1076372">
      <xmlPr mapId="1" xpath="/TFI-IZD-POD/ISD-GFI-IZD-POD_1000375/P1076372" xmlDataType="decimal"/>
    </xmlCellPr>
  </singleXmlCell>
  <singleXmlCell id="548" r="K82" connectionId="0">
    <xmlCellPr id="1" uniqueName="P1082569">
      <xmlPr mapId="1" xpath="/TFI-IZD-POD/ISD-GFI-IZD-POD_1000375/P1082569" xmlDataType="decimal"/>
    </xmlCellPr>
  </singleXmlCell>
  <singleXmlCell id="549" r="H83" connectionId="0">
    <xmlCellPr id="1" uniqueName="P1076373">
      <xmlPr mapId="1" xpath="/TFI-IZD-POD/ISD-GFI-IZD-POD_1000375/P1076373" xmlDataType="decimal"/>
    </xmlCellPr>
  </singleXmlCell>
  <singleXmlCell id="550" r="I83" connectionId="0">
    <xmlCellPr id="1" uniqueName="P1082571">
      <xmlPr mapId="1" xpath="/TFI-IZD-POD/ISD-GFI-IZD-POD_1000375/P1082571" xmlDataType="decimal"/>
    </xmlCellPr>
  </singleXmlCell>
  <singleXmlCell id="551" r="J83" connectionId="0">
    <xmlCellPr id="1" uniqueName="P1076374">
      <xmlPr mapId="1" xpath="/TFI-IZD-POD/ISD-GFI-IZD-POD_1000375/P1076374" xmlDataType="decimal"/>
    </xmlCellPr>
  </singleXmlCell>
  <singleXmlCell id="552" r="K83" connectionId="0">
    <xmlCellPr id="1" uniqueName="P1082572">
      <xmlPr mapId="1" xpath="/TFI-IZD-POD/ISD-GFI-IZD-POD_1000375/P1082572" xmlDataType="decimal"/>
    </xmlCellPr>
  </singleXmlCell>
  <singleXmlCell id="553" r="H85" connectionId="0">
    <xmlCellPr id="1" uniqueName="P1076375">
      <xmlPr mapId="1" xpath="/TFI-IZD-POD/ISD-GFI-IZD-POD_1000375/P1076375" xmlDataType="decimal"/>
    </xmlCellPr>
  </singleXmlCell>
  <singleXmlCell id="554" r="I85" connectionId="0">
    <xmlCellPr id="1" uniqueName="P1082574">
      <xmlPr mapId="1" xpath="/TFI-IZD-POD/ISD-GFI-IZD-POD_1000375/P1082574" xmlDataType="decimal"/>
    </xmlCellPr>
  </singleXmlCell>
  <singleXmlCell id="555" r="J85" connectionId="0">
    <xmlCellPr id="1" uniqueName="P1076376">
      <xmlPr mapId="1" xpath="/TFI-IZD-POD/ISD-GFI-IZD-POD_1000375/P1076376" xmlDataType="decimal"/>
    </xmlCellPr>
  </singleXmlCell>
  <singleXmlCell id="556" r="K85" connectionId="0">
    <xmlCellPr id="1" uniqueName="P1082575">
      <xmlPr mapId="1" xpath="/TFI-IZD-POD/ISD-GFI-IZD-POD_1000375/P1082575" xmlDataType="decimal"/>
    </xmlCellPr>
  </singleXmlCell>
  <singleXmlCell id="557" r="H86" connectionId="0">
    <xmlCellPr id="1" uniqueName="P1076377">
      <xmlPr mapId="1" xpath="/TFI-IZD-POD/ISD-GFI-IZD-POD_1000375/P1076377" xmlDataType="decimal"/>
    </xmlCellPr>
  </singleXmlCell>
  <singleXmlCell id="558" r="I86" connectionId="0">
    <xmlCellPr id="1" uniqueName="P1082577">
      <xmlPr mapId="1" xpath="/TFI-IZD-POD/ISD-GFI-IZD-POD_1000375/P1082577" xmlDataType="decimal"/>
    </xmlCellPr>
  </singleXmlCell>
  <singleXmlCell id="559" r="J86" connectionId="0">
    <xmlCellPr id="1" uniqueName="P1076378">
      <xmlPr mapId="1" xpath="/TFI-IZD-POD/ISD-GFI-IZD-POD_1000375/P1076378" xmlDataType="decimal"/>
    </xmlCellPr>
  </singleXmlCell>
  <singleXmlCell id="560" r="K86" connectionId="0">
    <xmlCellPr id="1" uniqueName="P1082579">
      <xmlPr mapId="1" xpath="/TFI-IZD-POD/ISD-GFI-IZD-POD_1000375/P1082579" xmlDataType="decimal"/>
    </xmlCellPr>
  </singleXmlCell>
  <singleXmlCell id="561" r="H87" connectionId="0">
    <xmlCellPr id="1" uniqueName="P1076379">
      <xmlPr mapId="1" xpath="/TFI-IZD-POD/ISD-GFI-IZD-POD_1000375/P1076379" xmlDataType="decimal"/>
    </xmlCellPr>
  </singleXmlCell>
  <singleXmlCell id="562" r="I87" connectionId="0">
    <xmlCellPr id="1" uniqueName="P1082581">
      <xmlPr mapId="1" xpath="/TFI-IZD-POD/ISD-GFI-IZD-POD_1000375/P1082581" xmlDataType="decimal"/>
    </xmlCellPr>
  </singleXmlCell>
  <singleXmlCell id="563" r="J87" connectionId="0">
    <xmlCellPr id="1" uniqueName="P1076380">
      <xmlPr mapId="1" xpath="/TFI-IZD-POD/ISD-GFI-IZD-POD_1000375/P1076380" xmlDataType="decimal"/>
    </xmlCellPr>
  </singleXmlCell>
  <singleXmlCell id="564" r="K87" connectionId="0">
    <xmlCellPr id="1" uniqueName="P1082583">
      <xmlPr mapId="1" xpath="/TFI-IZD-POD/ISD-GFI-IZD-POD_1000375/P1082583" xmlDataType="decimal"/>
    </xmlCellPr>
  </singleXmlCell>
  <singleXmlCell id="565" r="H89" connectionId="0">
    <xmlCellPr id="1" uniqueName="P1076381">
      <xmlPr mapId="1" xpath="/TFI-IZD-POD/ISD-GFI-IZD-POD_1000375/P1076381" xmlDataType="decimal"/>
    </xmlCellPr>
  </singleXmlCell>
  <singleXmlCell id="566" r="I89" connectionId="0">
    <xmlCellPr id="1" uniqueName="P1082585">
      <xmlPr mapId="1" xpath="/TFI-IZD-POD/ISD-GFI-IZD-POD_1000375/P1082585" xmlDataType="decimal"/>
    </xmlCellPr>
  </singleXmlCell>
  <singleXmlCell id="567" r="J89" connectionId="0">
    <xmlCellPr id="1" uniqueName="P1076382">
      <xmlPr mapId="1" xpath="/TFI-IZD-POD/ISD-GFI-IZD-POD_1000375/P1076382" xmlDataType="decimal"/>
    </xmlCellPr>
  </singleXmlCell>
  <singleXmlCell id="568" r="K89" connectionId="0">
    <xmlCellPr id="1" uniqueName="P1082586">
      <xmlPr mapId="1" xpath="/TFI-IZD-POD/ISD-GFI-IZD-POD_1000375/P1082586" xmlDataType="decimal"/>
    </xmlCellPr>
  </singleXmlCell>
  <singleXmlCell id="569" r="H90" connectionId="0">
    <xmlCellPr id="1" uniqueName="P1076383">
      <xmlPr mapId="1" xpath="/TFI-IZD-POD/ISD-GFI-IZD-POD_1000375/P1076383" xmlDataType="decimal"/>
    </xmlCellPr>
  </singleXmlCell>
  <singleXmlCell id="570" r="I90" connectionId="0">
    <xmlCellPr id="1" uniqueName="P1082587">
      <xmlPr mapId="1" xpath="/TFI-IZD-POD/ISD-GFI-IZD-POD_1000375/P1082587" xmlDataType="decimal"/>
    </xmlCellPr>
  </singleXmlCell>
  <singleXmlCell id="571" r="J90" connectionId="0">
    <xmlCellPr id="1" uniqueName="P1076384">
      <xmlPr mapId="1" xpath="/TFI-IZD-POD/ISD-GFI-IZD-POD_1000375/P1076384" xmlDataType="decimal"/>
    </xmlCellPr>
  </singleXmlCell>
  <singleXmlCell id="572" r="K90" connectionId="0">
    <xmlCellPr id="1" uniqueName="P1082588">
      <xmlPr mapId="1" xpath="/TFI-IZD-POD/ISD-GFI-IZD-POD_1000375/P1082588" xmlDataType="decimal"/>
    </xmlCellPr>
  </singleXmlCell>
  <singleXmlCell id="573" r="H91" connectionId="0">
    <xmlCellPr id="1" uniqueName="P1076385">
      <xmlPr mapId="1" xpath="/TFI-IZD-POD/ISD-GFI-IZD-POD_1000375/P1076385" xmlDataType="decimal"/>
    </xmlCellPr>
  </singleXmlCell>
  <singleXmlCell id="574" r="I91" connectionId="0">
    <xmlCellPr id="1" uniqueName="P1082589">
      <xmlPr mapId="1" xpath="/TFI-IZD-POD/ISD-GFI-IZD-POD_1000375/P1082589" xmlDataType="decimal"/>
    </xmlCellPr>
  </singleXmlCell>
  <singleXmlCell id="575" r="J91" connectionId="0">
    <xmlCellPr id="1" uniqueName="P1076386">
      <xmlPr mapId="1" xpath="/TFI-IZD-POD/ISD-GFI-IZD-POD_1000375/P1076386" xmlDataType="decimal"/>
    </xmlCellPr>
  </singleXmlCell>
  <singleXmlCell id="576" r="K91" connectionId="0">
    <xmlCellPr id="1" uniqueName="P1082590">
      <xmlPr mapId="1" xpath="/TFI-IZD-POD/ISD-GFI-IZD-POD_1000375/P1082590" xmlDataType="decimal"/>
    </xmlCellPr>
  </singleXmlCell>
  <singleXmlCell id="577" r="H92" connectionId="0">
    <xmlCellPr id="1" uniqueName="P1076387">
      <xmlPr mapId="1" xpath="/TFI-IZD-POD/ISD-GFI-IZD-POD_1000375/P1076387" xmlDataType="decimal"/>
    </xmlCellPr>
  </singleXmlCell>
  <singleXmlCell id="578" r="I92" connectionId="0">
    <xmlCellPr id="1" uniqueName="P1082591">
      <xmlPr mapId="1" xpath="/TFI-IZD-POD/ISD-GFI-IZD-POD_1000375/P1082591" xmlDataType="decimal"/>
    </xmlCellPr>
  </singleXmlCell>
  <singleXmlCell id="579" r="J92" connectionId="0">
    <xmlCellPr id="1" uniqueName="P1076388">
      <xmlPr mapId="1" xpath="/TFI-IZD-POD/ISD-GFI-IZD-POD_1000375/P1076388" xmlDataType="decimal"/>
    </xmlCellPr>
  </singleXmlCell>
  <singleXmlCell id="580" r="K92" connectionId="0">
    <xmlCellPr id="1" uniqueName="P1082592">
      <xmlPr mapId="1" xpath="/TFI-IZD-POD/ISD-GFI-IZD-POD_1000375/P1082592" xmlDataType="decimal"/>
    </xmlCellPr>
  </singleXmlCell>
  <singleXmlCell id="581" r="H93" connectionId="0">
    <xmlCellPr id="1" uniqueName="P1076389">
      <xmlPr mapId="1" xpath="/TFI-IZD-POD/ISD-GFI-IZD-POD_1000375/P1076389" xmlDataType="decimal"/>
    </xmlCellPr>
  </singleXmlCell>
  <singleXmlCell id="582" r="I93" connectionId="0">
    <xmlCellPr id="1" uniqueName="P1082593">
      <xmlPr mapId="1" xpath="/TFI-IZD-POD/ISD-GFI-IZD-POD_1000375/P1082593" xmlDataType="decimal"/>
    </xmlCellPr>
  </singleXmlCell>
  <singleXmlCell id="583" r="J93" connectionId="0">
    <xmlCellPr id="1" uniqueName="P1076390">
      <xmlPr mapId="1" xpath="/TFI-IZD-POD/ISD-GFI-IZD-POD_1000375/P1076390" xmlDataType="decimal"/>
    </xmlCellPr>
  </singleXmlCell>
  <singleXmlCell id="584" r="K93" connectionId="0">
    <xmlCellPr id="1" uniqueName="P1082594">
      <xmlPr mapId="1" xpath="/TFI-IZD-POD/ISD-GFI-IZD-POD_1000375/P1082594" xmlDataType="decimal"/>
    </xmlCellPr>
  </singleXmlCell>
  <singleXmlCell id="585" r="H94" connectionId="0">
    <xmlCellPr id="1" uniqueName="P1076391">
      <xmlPr mapId="1" xpath="/TFI-IZD-POD/ISD-GFI-IZD-POD_1000375/P1076391" xmlDataType="decimal"/>
    </xmlCellPr>
  </singleXmlCell>
  <singleXmlCell id="586" r="I94" connectionId="0">
    <xmlCellPr id="1" uniqueName="P1082595">
      <xmlPr mapId="1" xpath="/TFI-IZD-POD/ISD-GFI-IZD-POD_1000375/P1082595" xmlDataType="decimal"/>
    </xmlCellPr>
  </singleXmlCell>
  <singleXmlCell id="587" r="J94" connectionId="0">
    <xmlCellPr id="1" uniqueName="P1076392">
      <xmlPr mapId="1" xpath="/TFI-IZD-POD/ISD-GFI-IZD-POD_1000375/P1076392" xmlDataType="decimal"/>
    </xmlCellPr>
  </singleXmlCell>
  <singleXmlCell id="588" r="K94" connectionId="0">
    <xmlCellPr id="1" uniqueName="P1082596">
      <xmlPr mapId="1" xpath="/TFI-IZD-POD/ISD-GFI-IZD-POD_1000375/P1082596" xmlDataType="decimal"/>
    </xmlCellPr>
  </singleXmlCell>
  <singleXmlCell id="589" r="H95" connectionId="0">
    <xmlCellPr id="1" uniqueName="P1076393">
      <xmlPr mapId="1" xpath="/TFI-IZD-POD/ISD-GFI-IZD-POD_1000375/P1076393" xmlDataType="decimal"/>
    </xmlCellPr>
  </singleXmlCell>
  <singleXmlCell id="590" r="I95" connectionId="0">
    <xmlCellPr id="1" uniqueName="P1082597">
      <xmlPr mapId="1" xpath="/TFI-IZD-POD/ISD-GFI-IZD-POD_1000375/P1082597" xmlDataType="decimal"/>
    </xmlCellPr>
  </singleXmlCell>
  <singleXmlCell id="591" r="J95" connectionId="0">
    <xmlCellPr id="1" uniqueName="P1076394">
      <xmlPr mapId="1" xpath="/TFI-IZD-POD/ISD-GFI-IZD-POD_1000375/P1076394" xmlDataType="decimal"/>
    </xmlCellPr>
  </singleXmlCell>
  <singleXmlCell id="592" r="K95" connectionId="0">
    <xmlCellPr id="1" uniqueName="P1082598">
      <xmlPr mapId="1" xpath="/TFI-IZD-POD/ISD-GFI-IZD-POD_1000375/P1082598" xmlDataType="decimal"/>
    </xmlCellPr>
  </singleXmlCell>
  <singleXmlCell id="593" r="H96" connectionId="0">
    <xmlCellPr id="1" uniqueName="P1076395">
      <xmlPr mapId="1" xpath="/TFI-IZD-POD/ISD-GFI-IZD-POD_1000375/P1076395" xmlDataType="decimal"/>
    </xmlCellPr>
  </singleXmlCell>
  <singleXmlCell id="594" r="I96" connectionId="0">
    <xmlCellPr id="1" uniqueName="P1082599">
      <xmlPr mapId="1" xpath="/TFI-IZD-POD/ISD-GFI-IZD-POD_1000375/P1082599" xmlDataType="decimal"/>
    </xmlCellPr>
  </singleXmlCell>
  <singleXmlCell id="595" r="J96" connectionId="0">
    <xmlCellPr id="1" uniqueName="P1076396">
      <xmlPr mapId="1" xpath="/TFI-IZD-POD/ISD-GFI-IZD-POD_1000375/P1076396" xmlDataType="decimal"/>
    </xmlCellPr>
  </singleXmlCell>
  <singleXmlCell id="596" r="K96" connectionId="0">
    <xmlCellPr id="1" uniqueName="P1082600">
      <xmlPr mapId="1" xpath="/TFI-IZD-POD/ISD-GFI-IZD-POD_1000375/P1082600" xmlDataType="decimal"/>
    </xmlCellPr>
  </singleXmlCell>
  <singleXmlCell id="597" r="H97" connectionId="0">
    <xmlCellPr id="1" uniqueName="P1076397">
      <xmlPr mapId="1" xpath="/TFI-IZD-POD/ISD-GFI-IZD-POD_1000375/P1076397" xmlDataType="decimal"/>
    </xmlCellPr>
  </singleXmlCell>
  <singleXmlCell id="598" r="I97" connectionId="0">
    <xmlCellPr id="1" uniqueName="P1082601">
      <xmlPr mapId="1" xpath="/TFI-IZD-POD/ISD-GFI-IZD-POD_1000375/P1082601" xmlDataType="decimal"/>
    </xmlCellPr>
  </singleXmlCell>
  <singleXmlCell id="599" r="J97" connectionId="0">
    <xmlCellPr id="1" uniqueName="P1076398">
      <xmlPr mapId="1" xpath="/TFI-IZD-POD/ISD-GFI-IZD-POD_1000375/P1076398" xmlDataType="decimal"/>
    </xmlCellPr>
  </singleXmlCell>
  <singleXmlCell id="600" r="K97" connectionId="0">
    <xmlCellPr id="1" uniqueName="P1082602">
      <xmlPr mapId="1" xpath="/TFI-IZD-POD/ISD-GFI-IZD-POD_1000375/P1082602" xmlDataType="decimal"/>
    </xmlCellPr>
  </singleXmlCell>
  <singleXmlCell id="601" r="H98" connectionId="0">
    <xmlCellPr id="1" uniqueName="P1076399">
      <xmlPr mapId="1" xpath="/TFI-IZD-POD/ISD-GFI-IZD-POD_1000375/P1076399" xmlDataType="decimal"/>
    </xmlCellPr>
  </singleXmlCell>
  <singleXmlCell id="602" r="I98" connectionId="0">
    <xmlCellPr id="1" uniqueName="P1082603">
      <xmlPr mapId="1" xpath="/TFI-IZD-POD/ISD-GFI-IZD-POD_1000375/P1082603" xmlDataType="decimal"/>
    </xmlCellPr>
  </singleXmlCell>
  <singleXmlCell id="603" r="J98" connectionId="0">
    <xmlCellPr id="1" uniqueName="P1076400">
      <xmlPr mapId="1" xpath="/TFI-IZD-POD/ISD-GFI-IZD-POD_1000375/P1076400" xmlDataType="decimal"/>
    </xmlCellPr>
  </singleXmlCell>
  <singleXmlCell id="604" r="K98" connectionId="0">
    <xmlCellPr id="1" uniqueName="P1082604">
      <xmlPr mapId="1" xpath="/TFI-IZD-POD/ISD-GFI-IZD-POD_1000375/P1082604" xmlDataType="decimal"/>
    </xmlCellPr>
  </singleXmlCell>
  <singleXmlCell id="605" r="H99" connectionId="0">
    <xmlCellPr id="1" uniqueName="P1076401">
      <xmlPr mapId="1" xpath="/TFI-IZD-POD/ISD-GFI-IZD-POD_1000375/P1076401" xmlDataType="decimal"/>
    </xmlCellPr>
  </singleXmlCell>
  <singleXmlCell id="606" r="I99" connectionId="0">
    <xmlCellPr id="1" uniqueName="P1082605">
      <xmlPr mapId="1" xpath="/TFI-IZD-POD/ISD-GFI-IZD-POD_1000375/P1082605" xmlDataType="decimal"/>
    </xmlCellPr>
  </singleXmlCell>
  <singleXmlCell id="607" r="J99" connectionId="0">
    <xmlCellPr id="1" uniqueName="P1076402">
      <xmlPr mapId="1" xpath="/TFI-IZD-POD/ISD-GFI-IZD-POD_1000375/P1076402" xmlDataType="decimal"/>
    </xmlCellPr>
  </singleXmlCell>
  <singleXmlCell id="608" r="K99" connectionId="0">
    <xmlCellPr id="1" uniqueName="P1082606">
      <xmlPr mapId="1" xpath="/TFI-IZD-POD/ISD-GFI-IZD-POD_1000375/P1082606" xmlDataType="decimal"/>
    </xmlCellPr>
  </singleXmlCell>
  <singleXmlCell id="609" r="H100" connectionId="0">
    <xmlCellPr id="1" uniqueName="P1076403">
      <xmlPr mapId="1" xpath="/TFI-IZD-POD/ISD-GFI-IZD-POD_1000375/P1076403" xmlDataType="decimal"/>
    </xmlCellPr>
  </singleXmlCell>
  <singleXmlCell id="610" r="I100" connectionId="0">
    <xmlCellPr id="1" uniqueName="P1082607">
      <xmlPr mapId="1" xpath="/TFI-IZD-POD/ISD-GFI-IZD-POD_1000375/P1082607" xmlDataType="decimal"/>
    </xmlCellPr>
  </singleXmlCell>
  <singleXmlCell id="611" r="J100" connectionId="0">
    <xmlCellPr id="1" uniqueName="P1076404">
      <xmlPr mapId="1" xpath="/TFI-IZD-POD/ISD-GFI-IZD-POD_1000375/P1076404" xmlDataType="decimal"/>
    </xmlCellPr>
  </singleXmlCell>
  <singleXmlCell id="612" r="K100" connectionId="0">
    <xmlCellPr id="1" uniqueName="P1082608">
      <xmlPr mapId="1" xpath="/TFI-IZD-POD/ISD-GFI-IZD-POD_1000375/P1082608" xmlDataType="decimal"/>
    </xmlCellPr>
  </singleXmlCell>
  <singleXmlCell id="613" r="H101" connectionId="0">
    <xmlCellPr id="1" uniqueName="P1076405">
      <xmlPr mapId="1" xpath="/TFI-IZD-POD/ISD-GFI-IZD-POD_1000375/P1076405" xmlDataType="decimal"/>
    </xmlCellPr>
  </singleXmlCell>
  <singleXmlCell id="614" r="I101" connectionId="0">
    <xmlCellPr id="1" uniqueName="P1082609">
      <xmlPr mapId="1" xpath="/TFI-IZD-POD/ISD-GFI-IZD-POD_1000375/P1082609" xmlDataType="decimal"/>
    </xmlCellPr>
  </singleXmlCell>
  <singleXmlCell id="615" r="J101" connectionId="0">
    <xmlCellPr id="1" uniqueName="P1076406">
      <xmlPr mapId="1" xpath="/TFI-IZD-POD/ISD-GFI-IZD-POD_1000375/P1076406" xmlDataType="decimal"/>
    </xmlCellPr>
  </singleXmlCell>
  <singleXmlCell id="616" r="K101" connectionId="0">
    <xmlCellPr id="1" uniqueName="P1082610">
      <xmlPr mapId="1" xpath="/TFI-IZD-POD/ISD-GFI-IZD-POD_1000375/P1082610" xmlDataType="decimal"/>
    </xmlCellPr>
  </singleXmlCell>
  <singleXmlCell id="617" r="H103" connectionId="0">
    <xmlCellPr id="1" uniqueName="P1076407">
      <xmlPr mapId="1" xpath="/TFI-IZD-POD/ISD-GFI-IZD-POD_1000375/P1076407" xmlDataType="decimal"/>
    </xmlCellPr>
  </singleXmlCell>
  <singleXmlCell id="618" r="I103" connectionId="0">
    <xmlCellPr id="1" uniqueName="P1082611">
      <xmlPr mapId="1" xpath="/TFI-IZD-POD/ISD-GFI-IZD-POD_1000375/P1082611" xmlDataType="decimal"/>
    </xmlCellPr>
  </singleXmlCell>
  <singleXmlCell id="619" r="J103" connectionId="0">
    <xmlCellPr id="1" uniqueName="P1076408">
      <xmlPr mapId="1" xpath="/TFI-IZD-POD/ISD-GFI-IZD-POD_1000375/P1076408" xmlDataType="decimal"/>
    </xmlCellPr>
  </singleXmlCell>
  <singleXmlCell id="620" r="K103" connectionId="0">
    <xmlCellPr id="1" uniqueName="P1082612">
      <xmlPr mapId="1" xpath="/TFI-IZD-POD/ISD-GFI-IZD-POD_1000375/P1082612" xmlDataType="decimal"/>
    </xmlCellPr>
  </singleXmlCell>
  <singleXmlCell id="621" r="H104" connectionId="0">
    <xmlCellPr id="1" uniqueName="P1076409">
      <xmlPr mapId="1" xpath="/TFI-IZD-POD/ISD-GFI-IZD-POD_1000375/P1076409" xmlDataType="decimal"/>
    </xmlCellPr>
  </singleXmlCell>
  <singleXmlCell id="622" r="I104" connectionId="0">
    <xmlCellPr id="1" uniqueName="P1082613">
      <xmlPr mapId="1" xpath="/TFI-IZD-POD/ISD-GFI-IZD-POD_1000375/P1082613" xmlDataType="decimal"/>
    </xmlCellPr>
  </singleXmlCell>
  <singleXmlCell id="623" r="J104" connectionId="0">
    <xmlCellPr id="1" uniqueName="P1076410">
      <xmlPr mapId="1" xpath="/TFI-IZD-POD/ISD-GFI-IZD-POD_1000375/P1076410" xmlDataType="decimal"/>
    </xmlCellPr>
  </singleXmlCell>
  <singleXmlCell id="624" r="K104" connectionId="0">
    <xmlCellPr id="1" uniqueName="P1082614">
      <xmlPr mapId="1" xpath="/TFI-IZD-POD/ISD-GFI-IZD-POD_1000375/P1082614" xmlDataType="decimal"/>
    </xmlCellPr>
  </singleXmlCell>
  <singleXmlCell id="625" r="H105" connectionId="0">
    <xmlCellPr id="1" uniqueName="P1076411">
      <xmlPr mapId="1" xpath="/TFI-IZD-POD/ISD-GFI-IZD-POD_1000375/P1076411" xmlDataType="decimal"/>
    </xmlCellPr>
  </singleXmlCell>
  <singleXmlCell id="626" r="I105" connectionId="0">
    <xmlCellPr id="1" uniqueName="P1082615">
      <xmlPr mapId="1" xpath="/TFI-IZD-POD/ISD-GFI-IZD-POD_1000375/P1082615" xmlDataType="decimal"/>
    </xmlCellPr>
  </singleXmlCell>
  <singleXmlCell id="627" r="J105" connectionId="0">
    <xmlCellPr id="1" uniqueName="P1076412">
      <xmlPr mapId="1" xpath="/TFI-IZD-POD/ISD-GFI-IZD-POD_1000375/P1076412" xmlDataType="decimal"/>
    </xmlCellPr>
  </singleXmlCell>
  <singleXmlCell id="628" r="K105" connectionId="0">
    <xmlCellPr id="1" uniqueName="P1082616">
      <xmlPr mapId="1" xpath="/TFI-IZD-POD/ISD-GFI-IZD-POD_1000375/P1082616" xmlDataType="decimal"/>
    </xmlCellPr>
  </singleXmlCell>
</singleXmlCells>
</file>

<file path=xl/tables/tableSingleCells4.xml><?xml version="1.0" encoding="utf-8"?>
<singleXmlCells xmlns="http://schemas.openxmlformats.org/spreadsheetml/2006/main">
  <singleXmlCell id="629" r="H8" connectionId="0">
    <xmlCellPr id="1" uniqueName="P1076413">
      <xmlPr mapId="1" xpath="/TFI-IZD-POD/NTI-GFI-IZD-POD_1000376/P1076413" xmlDataType="decimal"/>
    </xmlCellPr>
  </singleXmlCell>
  <singleXmlCell id="630" r="I8" connectionId="0">
    <xmlCellPr id="1" uniqueName="P1076414">
      <xmlPr mapId="1" xpath="/TFI-IZD-POD/NTI-GFI-IZD-POD_1000376/P1076414" xmlDataType="decimal"/>
    </xmlCellPr>
  </singleXmlCell>
  <singleXmlCell id="633" r="H9" connectionId="0">
    <xmlCellPr id="1" uniqueName="P1076415">
      <xmlPr mapId="1" xpath="/TFI-IZD-POD/NTI-GFI-IZD-POD_1000376/P1076415" xmlDataType="decimal"/>
    </xmlCellPr>
  </singleXmlCell>
  <singleXmlCell id="634" r="I9" connectionId="0">
    <xmlCellPr id="1" uniqueName="P1076416">
      <xmlPr mapId="1" xpath="/TFI-IZD-POD/NTI-GFI-IZD-POD_1000376/P1076416" xmlDataType="decimal"/>
    </xmlCellPr>
  </singleXmlCell>
  <singleXmlCell id="635" r="H10" connectionId="0">
    <xmlCellPr id="1" uniqueName="P1076417">
      <xmlPr mapId="1" xpath="/TFI-IZD-POD/NTI-GFI-IZD-POD_1000376/P1076417" xmlDataType="decimal"/>
    </xmlCellPr>
  </singleXmlCell>
  <singleXmlCell id="636" r="I10" connectionId="0">
    <xmlCellPr id="1" uniqueName="P1076418">
      <xmlPr mapId="1" xpath="/TFI-IZD-POD/NTI-GFI-IZD-POD_1000376/P1076418" xmlDataType="decimal"/>
    </xmlCellPr>
  </singleXmlCell>
  <singleXmlCell id="637" r="H11" connectionId="0">
    <xmlCellPr id="1" uniqueName="P1076419">
      <xmlPr mapId="1" xpath="/TFI-IZD-POD/NTI-GFI-IZD-POD_1000376/P1076419" xmlDataType="decimal"/>
    </xmlCellPr>
  </singleXmlCell>
  <singleXmlCell id="638" r="I11" connectionId="0">
    <xmlCellPr id="1" uniqueName="P1076420">
      <xmlPr mapId="1" xpath="/TFI-IZD-POD/NTI-GFI-IZD-POD_1000376/P1076420" xmlDataType="decimal"/>
    </xmlCellPr>
  </singleXmlCell>
  <singleXmlCell id="639" r="H12" connectionId="0">
    <xmlCellPr id="1" uniqueName="P1076421">
      <xmlPr mapId="1" xpath="/TFI-IZD-POD/NTI-GFI-IZD-POD_1000376/P1076421" xmlDataType="decimal"/>
    </xmlCellPr>
  </singleXmlCell>
  <singleXmlCell id="640" r="I12" connectionId="0">
    <xmlCellPr id="1" uniqueName="P1076422">
      <xmlPr mapId="1" xpath="/TFI-IZD-POD/NTI-GFI-IZD-POD_1000376/P1076422" xmlDataType="decimal"/>
    </xmlCellPr>
  </singleXmlCell>
  <singleXmlCell id="641" r="H13" connectionId="0">
    <xmlCellPr id="1" uniqueName="P1076423">
      <xmlPr mapId="1" xpath="/TFI-IZD-POD/NTI-GFI-IZD-POD_1000376/P1076423" xmlDataType="decimal"/>
    </xmlCellPr>
  </singleXmlCell>
  <singleXmlCell id="642" r="I13" connectionId="0">
    <xmlCellPr id="1" uniqueName="P1076424">
      <xmlPr mapId="1" xpath="/TFI-IZD-POD/NTI-GFI-IZD-POD_1000376/P1076424" xmlDataType="decimal"/>
    </xmlCellPr>
  </singleXmlCell>
  <singleXmlCell id="643" r="H14" connectionId="0">
    <xmlCellPr id="1" uniqueName="P1076425">
      <xmlPr mapId="1" xpath="/TFI-IZD-POD/NTI-GFI-IZD-POD_1000376/P1076425" xmlDataType="decimal"/>
    </xmlCellPr>
  </singleXmlCell>
  <singleXmlCell id="644" r="I14" connectionId="0">
    <xmlCellPr id="1" uniqueName="P1076426">
      <xmlPr mapId="1" xpath="/TFI-IZD-POD/NTI-GFI-IZD-POD_1000376/P1076426" xmlDataType="decimal"/>
    </xmlCellPr>
  </singleXmlCell>
  <singleXmlCell id="645" r="H15" connectionId="0">
    <xmlCellPr id="1" uniqueName="P1076427">
      <xmlPr mapId="1" xpath="/TFI-IZD-POD/NTI-GFI-IZD-POD_1000376/P1076427" xmlDataType="decimal"/>
    </xmlCellPr>
  </singleXmlCell>
  <singleXmlCell id="646" r="I15" connectionId="0">
    <xmlCellPr id="1" uniqueName="P1076428">
      <xmlPr mapId="1" xpath="/TFI-IZD-POD/NTI-GFI-IZD-POD_1000376/P1076428" xmlDataType="decimal"/>
    </xmlCellPr>
  </singleXmlCell>
  <singleXmlCell id="647" r="H16" connectionId="0">
    <xmlCellPr id="1" uniqueName="P1076429">
      <xmlPr mapId="1" xpath="/TFI-IZD-POD/NTI-GFI-IZD-POD_1000376/P1076429" xmlDataType="decimal"/>
    </xmlCellPr>
  </singleXmlCell>
  <singleXmlCell id="648" r="I16" connectionId="0">
    <xmlCellPr id="1" uniqueName="P1076430">
      <xmlPr mapId="1" xpath="/TFI-IZD-POD/NTI-GFI-IZD-POD_1000376/P1076430" xmlDataType="decimal"/>
    </xmlCellPr>
  </singleXmlCell>
  <singleXmlCell id="649" r="H17" connectionId="0">
    <xmlCellPr id="1" uniqueName="P1076431">
      <xmlPr mapId="1" xpath="/TFI-IZD-POD/NTI-GFI-IZD-POD_1000376/P1076431" xmlDataType="decimal"/>
    </xmlCellPr>
  </singleXmlCell>
  <singleXmlCell id="650" r="I17" connectionId="0">
    <xmlCellPr id="1" uniqueName="P1076432">
      <xmlPr mapId="1" xpath="/TFI-IZD-POD/NTI-GFI-IZD-POD_1000376/P1076432" xmlDataType="decimal"/>
    </xmlCellPr>
  </singleXmlCell>
  <singleXmlCell id="651" r="H18" connectionId="0">
    <xmlCellPr id="1" uniqueName="P1076433">
      <xmlPr mapId="1" xpath="/TFI-IZD-POD/NTI-GFI-IZD-POD_1000376/P1076433" xmlDataType="decimal"/>
    </xmlCellPr>
  </singleXmlCell>
  <singleXmlCell id="652" r="I18" connectionId="0">
    <xmlCellPr id="1" uniqueName="P1076434">
      <xmlPr mapId="1" xpath="/TFI-IZD-POD/NTI-GFI-IZD-POD_1000376/P1076434" xmlDataType="decimal"/>
    </xmlCellPr>
  </singleXmlCell>
  <singleXmlCell id="653" r="H19" connectionId="0">
    <xmlCellPr id="1" uniqueName="P1076435">
      <xmlPr mapId="1" xpath="/TFI-IZD-POD/NTI-GFI-IZD-POD_1000376/P1076435" xmlDataType="decimal"/>
    </xmlCellPr>
  </singleXmlCell>
  <singleXmlCell id="654" r="I19" connectionId="0">
    <xmlCellPr id="1" uniqueName="P1076436">
      <xmlPr mapId="1" xpath="/TFI-IZD-POD/NTI-GFI-IZD-POD_1000376/P1076436" xmlDataType="decimal"/>
    </xmlCellPr>
  </singleXmlCell>
  <singleXmlCell id="655" r="H20" connectionId="0">
    <xmlCellPr id="1" uniqueName="P1076437">
      <xmlPr mapId="1" xpath="/TFI-IZD-POD/NTI-GFI-IZD-POD_1000376/P1076437" xmlDataType="decimal"/>
    </xmlCellPr>
  </singleXmlCell>
  <singleXmlCell id="656" r="I20" connectionId="0">
    <xmlCellPr id="1" uniqueName="P1076438">
      <xmlPr mapId="1" xpath="/TFI-IZD-POD/NTI-GFI-IZD-POD_1000376/P1076438" xmlDataType="decimal"/>
    </xmlCellPr>
  </singleXmlCell>
  <singleXmlCell id="657" r="H21" connectionId="0">
    <xmlCellPr id="1" uniqueName="P1076439">
      <xmlPr mapId="1" xpath="/TFI-IZD-POD/NTI-GFI-IZD-POD_1000376/P1076439" xmlDataType="decimal"/>
    </xmlCellPr>
  </singleXmlCell>
  <singleXmlCell id="658" r="I21" connectionId="0">
    <xmlCellPr id="1" uniqueName="P1076440">
      <xmlPr mapId="1" xpath="/TFI-IZD-POD/NTI-GFI-IZD-POD_1000376/P1076440" xmlDataType="decimal"/>
    </xmlCellPr>
  </singleXmlCell>
  <singleXmlCell id="659" r="H22" connectionId="0">
    <xmlCellPr id="1" uniqueName="P1076441">
      <xmlPr mapId="1" xpath="/TFI-IZD-POD/NTI-GFI-IZD-POD_1000376/P1076441" xmlDataType="decimal"/>
    </xmlCellPr>
  </singleXmlCell>
  <singleXmlCell id="660" r="I22" connectionId="0">
    <xmlCellPr id="1" uniqueName="P1076442">
      <xmlPr mapId="1" xpath="/TFI-IZD-POD/NTI-GFI-IZD-POD_1000376/P1076442" xmlDataType="decimal"/>
    </xmlCellPr>
  </singleXmlCell>
  <singleXmlCell id="661" r="H23" connectionId="0">
    <xmlCellPr id="1" uniqueName="P1076443">
      <xmlPr mapId="1" xpath="/TFI-IZD-POD/NTI-GFI-IZD-POD_1000376/P1076443" xmlDataType="decimal"/>
    </xmlCellPr>
  </singleXmlCell>
  <singleXmlCell id="662" r="I23" connectionId="0">
    <xmlCellPr id="1" uniqueName="P1076444">
      <xmlPr mapId="1" xpath="/TFI-IZD-POD/NTI-GFI-IZD-POD_1000376/P1076444" xmlDataType="decimal"/>
    </xmlCellPr>
  </singleXmlCell>
  <singleXmlCell id="663" r="H24" connectionId="0">
    <xmlCellPr id="1" uniqueName="P1076445">
      <xmlPr mapId="1" xpath="/TFI-IZD-POD/NTI-GFI-IZD-POD_1000376/P1076445" xmlDataType="decimal"/>
    </xmlCellPr>
  </singleXmlCell>
  <singleXmlCell id="664" r="I24" connectionId="0">
    <xmlCellPr id="1" uniqueName="P1076446">
      <xmlPr mapId="1" xpath="/TFI-IZD-POD/NTI-GFI-IZD-POD_1000376/P1076446" xmlDataType="decimal"/>
    </xmlCellPr>
  </singleXmlCell>
  <singleXmlCell id="665" r="H25" connectionId="0">
    <xmlCellPr id="1" uniqueName="P1076447">
      <xmlPr mapId="1" xpath="/TFI-IZD-POD/NTI-GFI-IZD-POD_1000376/P1076447" xmlDataType="decimal"/>
    </xmlCellPr>
  </singleXmlCell>
  <singleXmlCell id="666" r="I25" connectionId="0">
    <xmlCellPr id="1" uniqueName="P1076448">
      <xmlPr mapId="1" xpath="/TFI-IZD-POD/NTI-GFI-IZD-POD_1000376/P1076448" xmlDataType="decimal"/>
    </xmlCellPr>
  </singleXmlCell>
  <singleXmlCell id="667" r="H26" connectionId="0">
    <xmlCellPr id="1" uniqueName="P1076449">
      <xmlPr mapId="1" xpath="/TFI-IZD-POD/NTI-GFI-IZD-POD_1000376/P1076449" xmlDataType="decimal"/>
    </xmlCellPr>
  </singleXmlCell>
  <singleXmlCell id="668" r="I26" connectionId="0">
    <xmlCellPr id="1" uniqueName="P1076450">
      <xmlPr mapId="1" xpath="/TFI-IZD-POD/NTI-GFI-IZD-POD_1000376/P1076450" xmlDataType="decimal"/>
    </xmlCellPr>
  </singleXmlCell>
  <singleXmlCell id="669" r="H27" connectionId="0">
    <xmlCellPr id="1" uniqueName="P1076451">
      <xmlPr mapId="1" xpath="/TFI-IZD-POD/NTI-GFI-IZD-POD_1000376/P1076451" xmlDataType="decimal"/>
    </xmlCellPr>
  </singleXmlCell>
  <singleXmlCell id="670" r="I27" connectionId="0">
    <xmlCellPr id="1" uniqueName="P1076452">
      <xmlPr mapId="1" xpath="/TFI-IZD-POD/NTI-GFI-IZD-POD_1000376/P1076452" xmlDataType="decimal"/>
    </xmlCellPr>
  </singleXmlCell>
  <singleXmlCell id="671" r="H29" connectionId="0">
    <xmlCellPr id="1" uniqueName="P1076453">
      <xmlPr mapId="1" xpath="/TFI-IZD-POD/NTI-GFI-IZD-POD_1000376/P1076453" xmlDataType="decimal"/>
    </xmlCellPr>
  </singleXmlCell>
  <singleXmlCell id="672" r="I29" connectionId="0">
    <xmlCellPr id="1" uniqueName="P1076454">
      <xmlPr mapId="1" xpath="/TFI-IZD-POD/NTI-GFI-IZD-POD_1000376/P1076454" xmlDataType="decimal"/>
    </xmlCellPr>
  </singleXmlCell>
  <singleXmlCell id="673" r="H30" connectionId="0">
    <xmlCellPr id="1" uniqueName="P1076455">
      <xmlPr mapId="1" xpath="/TFI-IZD-POD/NTI-GFI-IZD-POD_1000376/P1076455" xmlDataType="decimal"/>
    </xmlCellPr>
  </singleXmlCell>
  <singleXmlCell id="674" r="I30" connectionId="0">
    <xmlCellPr id="1" uniqueName="P1076456">
      <xmlPr mapId="1" xpath="/TFI-IZD-POD/NTI-GFI-IZD-POD_1000376/P1076456" xmlDataType="decimal"/>
    </xmlCellPr>
  </singleXmlCell>
  <singleXmlCell id="675" r="H31" connectionId="0">
    <xmlCellPr id="1" uniqueName="P1076457">
      <xmlPr mapId="1" xpath="/TFI-IZD-POD/NTI-GFI-IZD-POD_1000376/P1076457" xmlDataType="decimal"/>
    </xmlCellPr>
  </singleXmlCell>
  <singleXmlCell id="676" r="I31" connectionId="0">
    <xmlCellPr id="1" uniqueName="P1076458">
      <xmlPr mapId="1" xpath="/TFI-IZD-POD/NTI-GFI-IZD-POD_1000376/P1076458" xmlDataType="decimal"/>
    </xmlCellPr>
  </singleXmlCell>
  <singleXmlCell id="677" r="H32" connectionId="0">
    <xmlCellPr id="1" uniqueName="P1076459">
      <xmlPr mapId="1" xpath="/TFI-IZD-POD/NTI-GFI-IZD-POD_1000376/P1076459" xmlDataType="decimal"/>
    </xmlCellPr>
  </singleXmlCell>
  <singleXmlCell id="678" r="I32" connectionId="0">
    <xmlCellPr id="1" uniqueName="P1076460">
      <xmlPr mapId="1" xpath="/TFI-IZD-POD/NTI-GFI-IZD-POD_1000376/P1076460" xmlDataType="decimal"/>
    </xmlCellPr>
  </singleXmlCell>
  <singleXmlCell id="679" r="H33" connectionId="0">
    <xmlCellPr id="1" uniqueName="P1076461">
      <xmlPr mapId="1" xpath="/TFI-IZD-POD/NTI-GFI-IZD-POD_1000376/P1076461" xmlDataType="decimal"/>
    </xmlCellPr>
  </singleXmlCell>
  <singleXmlCell id="680" r="I33" connectionId="0">
    <xmlCellPr id="1" uniqueName="P1076462">
      <xmlPr mapId="1" xpath="/TFI-IZD-POD/NTI-GFI-IZD-POD_1000376/P1076462" xmlDataType="decimal"/>
    </xmlCellPr>
  </singleXmlCell>
  <singleXmlCell id="681" r="H34" connectionId="0">
    <xmlCellPr id="1" uniqueName="P1076463">
      <xmlPr mapId="1" xpath="/TFI-IZD-POD/NTI-GFI-IZD-POD_1000376/P1076463" xmlDataType="decimal"/>
    </xmlCellPr>
  </singleXmlCell>
  <singleXmlCell id="682" r="I34" connectionId="0">
    <xmlCellPr id="1" uniqueName="P1076464">
      <xmlPr mapId="1" xpath="/TFI-IZD-POD/NTI-GFI-IZD-POD_1000376/P1076464" xmlDataType="decimal"/>
    </xmlCellPr>
  </singleXmlCell>
  <singleXmlCell id="683" r="H35" connectionId="0">
    <xmlCellPr id="1" uniqueName="P1076465">
      <xmlPr mapId="1" xpath="/TFI-IZD-POD/NTI-GFI-IZD-POD_1000376/P1076465" xmlDataType="decimal"/>
    </xmlCellPr>
  </singleXmlCell>
  <singleXmlCell id="684" r="I35" connectionId="0">
    <xmlCellPr id="1" uniqueName="P1076466">
      <xmlPr mapId="1" xpath="/TFI-IZD-POD/NTI-GFI-IZD-POD_1000376/P1076466" xmlDataType="decimal"/>
    </xmlCellPr>
  </singleXmlCell>
  <singleXmlCell id="685" r="H36" connectionId="0">
    <xmlCellPr id="1" uniqueName="P1076467">
      <xmlPr mapId="1" xpath="/TFI-IZD-POD/NTI-GFI-IZD-POD_1000376/P1076467" xmlDataType="decimal"/>
    </xmlCellPr>
  </singleXmlCell>
  <singleXmlCell id="686" r="I36" connectionId="0">
    <xmlCellPr id="1" uniqueName="P1076468">
      <xmlPr mapId="1" xpath="/TFI-IZD-POD/NTI-GFI-IZD-POD_1000376/P1076468" xmlDataType="decimal"/>
    </xmlCellPr>
  </singleXmlCell>
  <singleXmlCell id="687" r="H37" connectionId="0">
    <xmlCellPr id="1" uniqueName="P1076469">
      <xmlPr mapId="1" xpath="/TFI-IZD-POD/NTI-GFI-IZD-POD_1000376/P1076469" xmlDataType="decimal"/>
    </xmlCellPr>
  </singleXmlCell>
  <singleXmlCell id="688" r="I37" connectionId="0">
    <xmlCellPr id="1" uniqueName="P1076470">
      <xmlPr mapId="1" xpath="/TFI-IZD-POD/NTI-GFI-IZD-POD_1000376/P1076470" xmlDataType="decimal"/>
    </xmlCellPr>
  </singleXmlCell>
  <singleXmlCell id="689" r="H38" connectionId="0">
    <xmlCellPr id="1" uniqueName="P1076471">
      <xmlPr mapId="1" xpath="/TFI-IZD-POD/NTI-GFI-IZD-POD_1000376/P1076471" xmlDataType="decimal"/>
    </xmlCellPr>
  </singleXmlCell>
  <singleXmlCell id="690" r="I38" connectionId="0">
    <xmlCellPr id="1" uniqueName="P1076472">
      <xmlPr mapId="1" xpath="/TFI-IZD-POD/NTI-GFI-IZD-POD_1000376/P1076472" xmlDataType="decimal"/>
    </xmlCellPr>
  </singleXmlCell>
  <singleXmlCell id="691" r="H39" connectionId="0">
    <xmlCellPr id="1" uniqueName="P1076473">
      <xmlPr mapId="1" xpath="/TFI-IZD-POD/NTI-GFI-IZD-POD_1000376/P1076473" xmlDataType="decimal"/>
    </xmlCellPr>
  </singleXmlCell>
  <singleXmlCell id="692" r="I39" connectionId="0">
    <xmlCellPr id="1" uniqueName="P1076474">
      <xmlPr mapId="1" xpath="/TFI-IZD-POD/NTI-GFI-IZD-POD_1000376/P1076474" xmlDataType="decimal"/>
    </xmlCellPr>
  </singleXmlCell>
  <singleXmlCell id="693" r="H40" connectionId="0">
    <xmlCellPr id="1" uniqueName="P1076475">
      <xmlPr mapId="1" xpath="/TFI-IZD-POD/NTI-GFI-IZD-POD_1000376/P1076475" xmlDataType="decimal"/>
    </xmlCellPr>
  </singleXmlCell>
  <singleXmlCell id="694" r="I40" connectionId="0">
    <xmlCellPr id="1" uniqueName="P1076476">
      <xmlPr mapId="1" xpath="/TFI-IZD-POD/NTI-GFI-IZD-POD_1000376/P1076476" xmlDataType="decimal"/>
    </xmlCellPr>
  </singleXmlCell>
  <singleXmlCell id="695" r="H41" connectionId="0">
    <xmlCellPr id="1" uniqueName="P1076477">
      <xmlPr mapId="1" xpath="/TFI-IZD-POD/NTI-GFI-IZD-POD_1000376/P1076477" xmlDataType="decimal"/>
    </xmlCellPr>
  </singleXmlCell>
  <singleXmlCell id="696" r="I41" connectionId="0">
    <xmlCellPr id="1" uniqueName="P1076478">
      <xmlPr mapId="1" xpath="/TFI-IZD-POD/NTI-GFI-IZD-POD_1000376/P1076478" xmlDataType="decimal"/>
    </xmlCellPr>
  </singleXmlCell>
  <singleXmlCell id="697" r="H42" connectionId="0">
    <xmlCellPr id="1" uniqueName="P1076479">
      <xmlPr mapId="1" xpath="/TFI-IZD-POD/NTI-GFI-IZD-POD_1000376/P1076479" xmlDataType="decimal"/>
    </xmlCellPr>
  </singleXmlCell>
  <singleXmlCell id="698" r="I42" connectionId="0">
    <xmlCellPr id="1" uniqueName="P1076480">
      <xmlPr mapId="1" xpath="/TFI-IZD-POD/NTI-GFI-IZD-POD_1000376/P1076480" xmlDataType="decimal"/>
    </xmlCellPr>
  </singleXmlCell>
  <singleXmlCell id="699" r="H44" connectionId="0">
    <xmlCellPr id="1" uniqueName="P1076481">
      <xmlPr mapId="1" xpath="/TFI-IZD-POD/NTI-GFI-IZD-POD_1000376/P1076481" xmlDataType="decimal"/>
    </xmlCellPr>
  </singleXmlCell>
  <singleXmlCell id="700" r="I44" connectionId="0">
    <xmlCellPr id="1" uniqueName="P1076482">
      <xmlPr mapId="1" xpath="/TFI-IZD-POD/NTI-GFI-IZD-POD_1000376/P1076482" xmlDataType="decimal"/>
    </xmlCellPr>
  </singleXmlCell>
  <singleXmlCell id="701" r="H45" connectionId="0">
    <xmlCellPr id="1" uniqueName="P1076483">
      <xmlPr mapId="1" xpath="/TFI-IZD-POD/NTI-GFI-IZD-POD_1000376/P1076483" xmlDataType="decimal"/>
    </xmlCellPr>
  </singleXmlCell>
  <singleXmlCell id="702" r="I45" connectionId="0">
    <xmlCellPr id="1" uniqueName="P1076484">
      <xmlPr mapId="1" xpath="/TFI-IZD-POD/NTI-GFI-IZD-POD_1000376/P1076484" xmlDataType="decimal"/>
    </xmlCellPr>
  </singleXmlCell>
  <singleXmlCell id="703" r="H46" connectionId="0">
    <xmlCellPr id="1" uniqueName="P1076485">
      <xmlPr mapId="1" xpath="/TFI-IZD-POD/NTI-GFI-IZD-POD_1000376/P1076485" xmlDataType="decimal"/>
    </xmlCellPr>
  </singleXmlCell>
  <singleXmlCell id="704" r="I46" connectionId="0">
    <xmlCellPr id="1" uniqueName="P1076486">
      <xmlPr mapId="1" xpath="/TFI-IZD-POD/NTI-GFI-IZD-POD_1000376/P1076486" xmlDataType="decimal"/>
    </xmlCellPr>
  </singleXmlCell>
  <singleXmlCell id="705" r="H47" connectionId="0">
    <xmlCellPr id="1" uniqueName="P1076487">
      <xmlPr mapId="1" xpath="/TFI-IZD-POD/NTI-GFI-IZD-POD_1000376/P1076487" xmlDataType="decimal"/>
    </xmlCellPr>
  </singleXmlCell>
  <singleXmlCell id="706" r="I47" connectionId="0">
    <xmlCellPr id="1" uniqueName="P1076488">
      <xmlPr mapId="1" xpath="/TFI-IZD-POD/NTI-GFI-IZD-POD_1000376/P1076488" xmlDataType="decimal"/>
    </xmlCellPr>
  </singleXmlCell>
  <singleXmlCell id="707" r="H48" connectionId="0">
    <xmlCellPr id="1" uniqueName="P1076489">
      <xmlPr mapId="1" xpath="/TFI-IZD-POD/NTI-GFI-IZD-POD_1000376/P1076489" xmlDataType="decimal"/>
    </xmlCellPr>
  </singleXmlCell>
  <singleXmlCell id="708" r="I48" connectionId="0">
    <xmlCellPr id="1" uniqueName="P1076490">
      <xmlPr mapId="1" xpath="/TFI-IZD-POD/NTI-GFI-IZD-POD_1000376/P1076490" xmlDataType="decimal"/>
    </xmlCellPr>
  </singleXmlCell>
  <singleXmlCell id="709" r="H49" connectionId="0">
    <xmlCellPr id="1" uniqueName="P1076491">
      <xmlPr mapId="1" xpath="/TFI-IZD-POD/NTI-GFI-IZD-POD_1000376/P1076491" xmlDataType="decimal"/>
    </xmlCellPr>
  </singleXmlCell>
  <singleXmlCell id="710" r="I49" connectionId="0">
    <xmlCellPr id="1" uniqueName="P1076492">
      <xmlPr mapId="1" xpath="/TFI-IZD-POD/NTI-GFI-IZD-POD_1000376/P1076492" xmlDataType="decimal"/>
    </xmlCellPr>
  </singleXmlCell>
  <singleXmlCell id="711" r="H50" connectionId="0">
    <xmlCellPr id="1" uniqueName="P1076493">
      <xmlPr mapId="1" xpath="/TFI-IZD-POD/NTI-GFI-IZD-POD_1000376/P1076493" xmlDataType="decimal"/>
    </xmlCellPr>
  </singleXmlCell>
  <singleXmlCell id="712" r="I50" connectionId="0">
    <xmlCellPr id="1" uniqueName="P1076494">
      <xmlPr mapId="1" xpath="/TFI-IZD-POD/NTI-GFI-IZD-POD_1000376/P1076494" xmlDataType="decimal"/>
    </xmlCellPr>
  </singleXmlCell>
  <singleXmlCell id="713" r="H51" connectionId="0">
    <xmlCellPr id="1" uniqueName="P1076495">
      <xmlPr mapId="1" xpath="/TFI-IZD-POD/NTI-GFI-IZD-POD_1000376/P1076495" xmlDataType="decimal"/>
    </xmlCellPr>
  </singleXmlCell>
  <singleXmlCell id="714" r="I51" connectionId="0">
    <xmlCellPr id="1" uniqueName="P1076496">
      <xmlPr mapId="1" xpath="/TFI-IZD-POD/NTI-GFI-IZD-POD_1000376/P1076496" xmlDataType="decimal"/>
    </xmlCellPr>
  </singleXmlCell>
  <singleXmlCell id="715" r="H52" connectionId="0">
    <xmlCellPr id="1" uniqueName="P1078211">
      <xmlPr mapId="1" xpath="/TFI-IZD-POD/NTI-GFI-IZD-POD_1000376/P1078211" xmlDataType="decimal"/>
    </xmlCellPr>
  </singleXmlCell>
  <singleXmlCell id="716" r="I52" connectionId="0">
    <xmlCellPr id="1" uniqueName="P1078212">
      <xmlPr mapId="1" xpath="/TFI-IZD-POD/NTI-GFI-IZD-POD_1000376/P1078212" xmlDataType="decimal"/>
    </xmlCellPr>
  </singleXmlCell>
  <singleXmlCell id="717" r="H53" connectionId="0">
    <xmlCellPr id="1" uniqueName="P1078213">
      <xmlPr mapId="1" xpath="/TFI-IZD-POD/NTI-GFI-IZD-POD_1000376/P1078213" xmlDataType="decimal"/>
    </xmlCellPr>
  </singleXmlCell>
  <singleXmlCell id="718" r="I53" connectionId="0">
    <xmlCellPr id="1" uniqueName="P1078214">
      <xmlPr mapId="1" xpath="/TFI-IZD-POD/NTI-GFI-IZD-POD_1000376/P1078214" xmlDataType="decimal"/>
    </xmlCellPr>
  </singleXmlCell>
  <singleXmlCell id="719" r="H54" connectionId="0">
    <xmlCellPr id="1" uniqueName="P1078216">
      <xmlPr mapId="1" xpath="/TFI-IZD-POD/NTI-GFI-IZD-POD_1000376/P1078216" xmlDataType="decimal"/>
    </xmlCellPr>
  </singleXmlCell>
  <singleXmlCell id="720" r="I54" connectionId="0">
    <xmlCellPr id="1" uniqueName="P1078218">
      <xmlPr mapId="1" xpath="/TFI-IZD-POD/NTI-GFI-IZD-POD_1000376/P1078218" xmlDataType="decimal"/>
    </xmlCellPr>
  </singleXmlCell>
  <singleXmlCell id="721" r="H55" connectionId="0">
    <xmlCellPr id="1" uniqueName="P1078219">
      <xmlPr mapId="1" xpath="/TFI-IZD-POD/NTI-GFI-IZD-POD_1000376/P1078219" xmlDataType="decimal"/>
    </xmlCellPr>
  </singleXmlCell>
  <singleXmlCell id="722" r="I55" connectionId="0">
    <xmlCellPr id="1" uniqueName="P1078221">
      <xmlPr mapId="1" xpath="/TFI-IZD-POD/NTI-GFI-IZD-POD_1000376/P1078221" xmlDataType="decimal"/>
    </xmlCellPr>
  </singleXmlCell>
  <singleXmlCell id="723" r="H56" connectionId="0">
    <xmlCellPr id="1" uniqueName="P1078223">
      <xmlPr mapId="1" xpath="/TFI-IZD-POD/NTI-GFI-IZD-POD_1000376/P1078223" xmlDataType="decimal"/>
    </xmlCellPr>
  </singleXmlCell>
  <singleXmlCell id="724" r="I56" connectionId="0">
    <xmlCellPr id="1" uniqueName="P1078225">
      <xmlPr mapId="1" xpath="/TFI-IZD-POD/NTI-GFI-IZD-POD_1000376/P1078225" xmlDataType="decimal"/>
    </xmlCellPr>
  </singleXmlCell>
  <singleXmlCell id="725" r="H57" connectionId="0">
    <xmlCellPr id="1" uniqueName="P1078227">
      <xmlPr mapId="1" xpath="/TFI-IZD-POD/NTI-GFI-IZD-POD_1000376/P1078227" xmlDataType="decimal"/>
    </xmlCellPr>
  </singleXmlCell>
  <singleXmlCell id="726" r="I57" connectionId="0">
    <xmlCellPr id="1" uniqueName="P1078228">
      <xmlPr mapId="1" xpath="/TFI-IZD-POD/NTI-GFI-IZD-POD_1000376/P1078228" xmlDataType="decimal"/>
    </xmlCellPr>
  </singleXmlCell>
  <singleXmlCell id="727" r="H58" connectionId="0">
    <xmlCellPr id="1" uniqueName="P1078230">
      <xmlPr mapId="1" xpath="/TFI-IZD-POD/NTI-GFI-IZD-POD_1000376/P1078230" xmlDataType="decimal"/>
    </xmlCellPr>
  </singleXmlCell>
  <singleXmlCell id="728" r="I58" connectionId="0">
    <xmlCellPr id="1" uniqueName="P1078232">
      <xmlPr mapId="1" xpath="/TFI-IZD-POD/NTI-GFI-IZD-POD_1000376/P1078232" xmlDataType="decimal"/>
    </xmlCellPr>
  </singleXmlCell>
  <singleXmlCell id="729" r="H59" connectionId="0">
    <xmlCellPr id="1" uniqueName="P1078234">
      <xmlPr mapId="1" xpath="/TFI-IZD-POD/NTI-GFI-IZD-POD_1000376/P1078234" xmlDataType="decimal"/>
    </xmlCellPr>
  </singleXmlCell>
  <singleXmlCell id="730" r="I59" connectionId="0">
    <xmlCellPr id="1" uniqueName="P1078235">
      <xmlPr mapId="1" xpath="/TFI-IZD-POD/NTI-GFI-IZD-POD_1000376/P1078235" xmlDataType="decimal"/>
    </xmlCellPr>
  </singleXmlCell>
</singleXmlCells>
</file>

<file path=xl/tables/tableSingleCells5.xml><?xml version="1.0" encoding="utf-8"?>
<singleXmlCells xmlns="http://schemas.openxmlformats.org/spreadsheetml/2006/main">
  <singleXmlCell id="731" r="H8" connectionId="0">
    <xmlCellPr id="1" uniqueName="P1078099">
      <xmlPr mapId="1" xpath="/TFI-IZD-POD/NTD-GFI-IZD-POD_1000378/P1078099" xmlDataType="decimal"/>
    </xmlCellPr>
  </singleXmlCell>
  <singleXmlCell id="732" r="I8" connectionId="0">
    <xmlCellPr id="1" uniqueName="P1078100">
      <xmlPr mapId="1" xpath="/TFI-IZD-POD/NTD-GFI-IZD-POD_1000378/P1078100" xmlDataType="decimal"/>
    </xmlCellPr>
  </singleXmlCell>
  <singleXmlCell id="733" r="H9" connectionId="0">
    <xmlCellPr id="1" uniqueName="P1078101">
      <xmlPr mapId="1" xpath="/TFI-IZD-POD/NTD-GFI-IZD-POD_1000378/P1078101" xmlDataType="decimal"/>
    </xmlCellPr>
  </singleXmlCell>
  <singleXmlCell id="734" r="I9" connectionId="0">
    <xmlCellPr id="1" uniqueName="P1078102">
      <xmlPr mapId="1" xpath="/TFI-IZD-POD/NTD-GFI-IZD-POD_1000378/P1078102" xmlDataType="decimal"/>
    </xmlCellPr>
  </singleXmlCell>
  <singleXmlCell id="735" r="H10" connectionId="0">
    <xmlCellPr id="1" uniqueName="P1078103">
      <xmlPr mapId="1" xpath="/TFI-IZD-POD/NTD-GFI-IZD-POD_1000378/P1078103" xmlDataType="decimal"/>
    </xmlCellPr>
  </singleXmlCell>
  <singleXmlCell id="736" r="I10" connectionId="0">
    <xmlCellPr id="1" uniqueName="P1078104">
      <xmlPr mapId="1" xpath="/TFI-IZD-POD/NTD-GFI-IZD-POD_1000378/P1078104" xmlDataType="decimal"/>
    </xmlCellPr>
  </singleXmlCell>
  <singleXmlCell id="737" r="H11" connectionId="0">
    <xmlCellPr id="1" uniqueName="P1078105">
      <xmlPr mapId="1" xpath="/TFI-IZD-POD/NTD-GFI-IZD-POD_1000378/P1078105" xmlDataType="decimal"/>
    </xmlCellPr>
  </singleXmlCell>
  <singleXmlCell id="738" r="I11" connectionId="0">
    <xmlCellPr id="1" uniqueName="P1078106">
      <xmlPr mapId="1" xpath="/TFI-IZD-POD/NTD-GFI-IZD-POD_1000378/P1078106" xmlDataType="decimal"/>
    </xmlCellPr>
  </singleXmlCell>
  <singleXmlCell id="739" r="H12" connectionId="0">
    <xmlCellPr id="1" uniqueName="P1078107">
      <xmlPr mapId="1" xpath="/TFI-IZD-POD/NTD-GFI-IZD-POD_1000378/P1078107" xmlDataType="decimal"/>
    </xmlCellPr>
  </singleXmlCell>
  <singleXmlCell id="740" r="I12" connectionId="0">
    <xmlCellPr id="1" uniqueName="P1078108">
      <xmlPr mapId="1" xpath="/TFI-IZD-POD/NTD-GFI-IZD-POD_1000378/P1078108" xmlDataType="decimal"/>
    </xmlCellPr>
  </singleXmlCell>
  <singleXmlCell id="741" r="H13" connectionId="0">
    <xmlCellPr id="1" uniqueName="P1078109">
      <xmlPr mapId="1" xpath="/TFI-IZD-POD/NTD-GFI-IZD-POD_1000378/P1078109" xmlDataType="decimal"/>
    </xmlCellPr>
  </singleXmlCell>
  <singleXmlCell id="742" r="I13" connectionId="0">
    <xmlCellPr id="1" uniqueName="P1078110">
      <xmlPr mapId="1" xpath="/TFI-IZD-POD/NTD-GFI-IZD-POD_1000378/P1078110" xmlDataType="decimal"/>
    </xmlCellPr>
  </singleXmlCell>
  <singleXmlCell id="743" r="H14" connectionId="0">
    <xmlCellPr id="1" uniqueName="P1078111">
      <xmlPr mapId="1" xpath="/TFI-IZD-POD/NTD-GFI-IZD-POD_1000378/P1078111" xmlDataType="decimal"/>
    </xmlCellPr>
  </singleXmlCell>
  <singleXmlCell id="744" r="I14" connectionId="0">
    <xmlCellPr id="1" uniqueName="P1078112">
      <xmlPr mapId="1" xpath="/TFI-IZD-POD/NTD-GFI-IZD-POD_1000378/P1078112" xmlDataType="decimal"/>
    </xmlCellPr>
  </singleXmlCell>
  <singleXmlCell id="745" r="H15" connectionId="0">
    <xmlCellPr id="1" uniqueName="P1078113">
      <xmlPr mapId="1" xpath="/TFI-IZD-POD/NTD-GFI-IZD-POD_1000378/P1078113" xmlDataType="decimal"/>
    </xmlCellPr>
  </singleXmlCell>
  <singleXmlCell id="746" r="I15" connectionId="0">
    <xmlCellPr id="1" uniqueName="P1078114">
      <xmlPr mapId="1" xpath="/TFI-IZD-POD/NTD-GFI-IZD-POD_1000378/P1078114" xmlDataType="decimal"/>
    </xmlCellPr>
  </singleXmlCell>
  <singleXmlCell id="749" r="H16" connectionId="0">
    <xmlCellPr id="1" uniqueName="P1078115">
      <xmlPr mapId="1" xpath="/TFI-IZD-POD/NTD-GFI-IZD-POD_1000378/P1078115" xmlDataType="decimal"/>
    </xmlCellPr>
  </singleXmlCell>
  <singleXmlCell id="750" r="I16" connectionId="0">
    <xmlCellPr id="1" uniqueName="P1078116">
      <xmlPr mapId="1" xpath="/TFI-IZD-POD/NTD-GFI-IZD-POD_1000378/P1078116" xmlDataType="decimal"/>
    </xmlCellPr>
  </singleXmlCell>
  <singleXmlCell id="751" r="H17" connectionId="0">
    <xmlCellPr id="1" uniqueName="P1078117">
      <xmlPr mapId="1" xpath="/TFI-IZD-POD/NTD-GFI-IZD-POD_1000378/P1078117" xmlDataType="decimal"/>
    </xmlCellPr>
  </singleXmlCell>
  <singleXmlCell id="752" r="I17" connectionId="0">
    <xmlCellPr id="1" uniqueName="P1078118">
      <xmlPr mapId="1" xpath="/TFI-IZD-POD/NTD-GFI-IZD-POD_1000378/P1078118" xmlDataType="decimal"/>
    </xmlCellPr>
  </singleXmlCell>
  <singleXmlCell id="753" r="H18" connectionId="0">
    <xmlCellPr id="1" uniqueName="P1078119">
      <xmlPr mapId="1" xpath="/TFI-IZD-POD/NTD-GFI-IZD-POD_1000378/P1078119" xmlDataType="decimal"/>
    </xmlCellPr>
  </singleXmlCell>
  <singleXmlCell id="754" r="I18" connectionId="0">
    <xmlCellPr id="1" uniqueName="P1078120">
      <xmlPr mapId="1" xpath="/TFI-IZD-POD/NTD-GFI-IZD-POD_1000378/P1078120" xmlDataType="decimal"/>
    </xmlCellPr>
  </singleXmlCell>
  <singleXmlCell id="755" r="H19" connectionId="0">
    <xmlCellPr id="1" uniqueName="P1078121">
      <xmlPr mapId="1" xpath="/TFI-IZD-POD/NTD-GFI-IZD-POD_1000378/P1078121" xmlDataType="decimal"/>
    </xmlCellPr>
  </singleXmlCell>
  <singleXmlCell id="756" r="I19" connectionId="0">
    <xmlCellPr id="1" uniqueName="P1078122">
      <xmlPr mapId="1" xpath="/TFI-IZD-POD/NTD-GFI-IZD-POD_1000378/P1078122" xmlDataType="decimal"/>
    </xmlCellPr>
  </singleXmlCell>
  <singleXmlCell id="757" r="H21" connectionId="0">
    <xmlCellPr id="1" uniqueName="P1078123">
      <xmlPr mapId="1" xpath="/TFI-IZD-POD/NTD-GFI-IZD-POD_1000378/P1078123" xmlDataType="decimal"/>
    </xmlCellPr>
  </singleXmlCell>
  <singleXmlCell id="758" r="I21" connectionId="0">
    <xmlCellPr id="1" uniqueName="P1078124">
      <xmlPr mapId="1" xpath="/TFI-IZD-POD/NTD-GFI-IZD-POD_1000378/P1078124" xmlDataType="decimal"/>
    </xmlCellPr>
  </singleXmlCell>
  <singleXmlCell id="759" r="H22" connectionId="0">
    <xmlCellPr id="1" uniqueName="P1078125">
      <xmlPr mapId="1" xpath="/TFI-IZD-POD/NTD-GFI-IZD-POD_1000378/P1078125" xmlDataType="decimal"/>
    </xmlCellPr>
  </singleXmlCell>
  <singleXmlCell id="760" r="I22" connectionId="0">
    <xmlCellPr id="1" uniqueName="P1078126">
      <xmlPr mapId="1" xpath="/TFI-IZD-POD/NTD-GFI-IZD-POD_1000378/P1078126" xmlDataType="decimal"/>
    </xmlCellPr>
  </singleXmlCell>
  <singleXmlCell id="761" r="H23" connectionId="0">
    <xmlCellPr id="1" uniqueName="P1078127">
      <xmlPr mapId="1" xpath="/TFI-IZD-POD/NTD-GFI-IZD-POD_1000378/P1078127" xmlDataType="decimal"/>
    </xmlCellPr>
  </singleXmlCell>
  <singleXmlCell id="762" r="I23" connectionId="0">
    <xmlCellPr id="1" uniqueName="P1078128">
      <xmlPr mapId="1" xpath="/TFI-IZD-POD/NTD-GFI-IZD-POD_1000378/P1078128" xmlDataType="decimal"/>
    </xmlCellPr>
  </singleXmlCell>
  <singleXmlCell id="763" r="H24" connectionId="0">
    <xmlCellPr id="1" uniqueName="P1078129">
      <xmlPr mapId="1" xpath="/TFI-IZD-POD/NTD-GFI-IZD-POD_1000378/P1078129" xmlDataType="decimal"/>
    </xmlCellPr>
  </singleXmlCell>
  <singleXmlCell id="764" r="I24" connectionId="0">
    <xmlCellPr id="1" uniqueName="P1078130">
      <xmlPr mapId="1" xpath="/TFI-IZD-POD/NTD-GFI-IZD-POD_1000378/P1078130" xmlDataType="decimal"/>
    </xmlCellPr>
  </singleXmlCell>
  <singleXmlCell id="765" r="H25" connectionId="0">
    <xmlCellPr id="1" uniqueName="P1078131">
      <xmlPr mapId="1" xpath="/TFI-IZD-POD/NTD-GFI-IZD-POD_1000378/P1078131" xmlDataType="decimal"/>
    </xmlCellPr>
  </singleXmlCell>
  <singleXmlCell id="766" r="I25" connectionId="0">
    <xmlCellPr id="1" uniqueName="P1078132">
      <xmlPr mapId="1" xpath="/TFI-IZD-POD/NTD-GFI-IZD-POD_1000378/P1078132" xmlDataType="decimal"/>
    </xmlCellPr>
  </singleXmlCell>
  <singleXmlCell id="767" r="H26" connectionId="0">
    <xmlCellPr id="1" uniqueName="P1078133">
      <xmlPr mapId="1" xpath="/TFI-IZD-POD/NTD-GFI-IZD-POD_1000378/P1078133" xmlDataType="decimal"/>
    </xmlCellPr>
  </singleXmlCell>
  <singleXmlCell id="768" r="I26" connectionId="0">
    <xmlCellPr id="1" uniqueName="P1078134">
      <xmlPr mapId="1" xpath="/TFI-IZD-POD/NTD-GFI-IZD-POD_1000378/P1078134" xmlDataType="decimal"/>
    </xmlCellPr>
  </singleXmlCell>
  <singleXmlCell id="769" r="H27" connectionId="0">
    <xmlCellPr id="1" uniqueName="P1078135">
      <xmlPr mapId="1" xpath="/TFI-IZD-POD/NTD-GFI-IZD-POD_1000378/P1078135" xmlDataType="decimal"/>
    </xmlCellPr>
  </singleXmlCell>
  <singleXmlCell id="770" r="I27" connectionId="0">
    <xmlCellPr id="1" uniqueName="P1078136">
      <xmlPr mapId="1" xpath="/TFI-IZD-POD/NTD-GFI-IZD-POD_1000378/P1078136" xmlDataType="decimal"/>
    </xmlCellPr>
  </singleXmlCell>
  <singleXmlCell id="771" r="H28" connectionId="0">
    <xmlCellPr id="1" uniqueName="P1078137">
      <xmlPr mapId="1" xpath="/TFI-IZD-POD/NTD-GFI-IZD-POD_1000378/P1078137" xmlDataType="decimal"/>
    </xmlCellPr>
  </singleXmlCell>
  <singleXmlCell id="772" r="I28" connectionId="0">
    <xmlCellPr id="1" uniqueName="P1078138">
      <xmlPr mapId="1" xpath="/TFI-IZD-POD/NTD-GFI-IZD-POD_1000378/P1078138" xmlDataType="decimal"/>
    </xmlCellPr>
  </singleXmlCell>
  <singleXmlCell id="773" r="H29" connectionId="0">
    <xmlCellPr id="1" uniqueName="P1078139">
      <xmlPr mapId="1" xpath="/TFI-IZD-POD/NTD-GFI-IZD-POD_1000378/P1078139" xmlDataType="decimal"/>
    </xmlCellPr>
  </singleXmlCell>
  <singleXmlCell id="774" r="I29" connectionId="0">
    <xmlCellPr id="1" uniqueName="P1078140">
      <xmlPr mapId="1" xpath="/TFI-IZD-POD/NTD-GFI-IZD-POD_1000378/P1078140" xmlDataType="decimal"/>
    </xmlCellPr>
  </singleXmlCell>
  <singleXmlCell id="775" r="H30" connectionId="0">
    <xmlCellPr id="1" uniqueName="P1078141">
      <xmlPr mapId="1" xpath="/TFI-IZD-POD/NTD-GFI-IZD-POD_1000378/P1078141" xmlDataType="decimal"/>
    </xmlCellPr>
  </singleXmlCell>
  <singleXmlCell id="776" r="I30" connectionId="0">
    <xmlCellPr id="1" uniqueName="P1078142">
      <xmlPr mapId="1" xpath="/TFI-IZD-POD/NTD-GFI-IZD-POD_1000378/P1078142" xmlDataType="decimal"/>
    </xmlCellPr>
  </singleXmlCell>
  <singleXmlCell id="777" r="H31" connectionId="0">
    <xmlCellPr id="1" uniqueName="P1078143">
      <xmlPr mapId="1" xpath="/TFI-IZD-POD/NTD-GFI-IZD-POD_1000378/P1078143" xmlDataType="decimal"/>
    </xmlCellPr>
  </singleXmlCell>
  <singleXmlCell id="778" r="I31" connectionId="0">
    <xmlCellPr id="1" uniqueName="P1078144">
      <xmlPr mapId="1" xpath="/TFI-IZD-POD/NTD-GFI-IZD-POD_1000378/P1078144" xmlDataType="decimal"/>
    </xmlCellPr>
  </singleXmlCell>
  <singleXmlCell id="779" r="H32" connectionId="0">
    <xmlCellPr id="1" uniqueName="P1078145">
      <xmlPr mapId="1" xpath="/TFI-IZD-POD/NTD-GFI-IZD-POD_1000378/P1078145" xmlDataType="decimal"/>
    </xmlCellPr>
  </singleXmlCell>
  <singleXmlCell id="780" r="I32" connectionId="0">
    <xmlCellPr id="1" uniqueName="P1078146">
      <xmlPr mapId="1" xpath="/TFI-IZD-POD/NTD-GFI-IZD-POD_1000378/P1078146" xmlDataType="decimal"/>
    </xmlCellPr>
  </singleXmlCell>
  <singleXmlCell id="781" r="H33" connectionId="0">
    <xmlCellPr id="1" uniqueName="P1078147">
      <xmlPr mapId="1" xpath="/TFI-IZD-POD/NTD-GFI-IZD-POD_1000378/P1078147" xmlDataType="decimal"/>
    </xmlCellPr>
  </singleXmlCell>
  <singleXmlCell id="782" r="I33" connectionId="0">
    <xmlCellPr id="1" uniqueName="P1078148">
      <xmlPr mapId="1" xpath="/TFI-IZD-POD/NTD-GFI-IZD-POD_1000378/P1078148" xmlDataType="decimal"/>
    </xmlCellPr>
  </singleXmlCell>
  <singleXmlCell id="783" r="H34" connectionId="0">
    <xmlCellPr id="1" uniqueName="P1078149">
      <xmlPr mapId="1" xpath="/TFI-IZD-POD/NTD-GFI-IZD-POD_1000378/P1078149" xmlDataType="decimal"/>
    </xmlCellPr>
  </singleXmlCell>
  <singleXmlCell id="784" r="I34" connectionId="0">
    <xmlCellPr id="1" uniqueName="P1078150">
      <xmlPr mapId="1" xpath="/TFI-IZD-POD/NTD-GFI-IZD-POD_1000378/P1078150" xmlDataType="decimal"/>
    </xmlCellPr>
  </singleXmlCell>
  <singleXmlCell id="785" r="H36" connectionId="0">
    <xmlCellPr id="1" uniqueName="P1078151">
      <xmlPr mapId="1" xpath="/TFI-IZD-POD/NTD-GFI-IZD-POD_1000378/P1078151" xmlDataType="decimal"/>
    </xmlCellPr>
  </singleXmlCell>
  <singleXmlCell id="786" r="I36" connectionId="0">
    <xmlCellPr id="1" uniqueName="P1078152">
      <xmlPr mapId="1" xpath="/TFI-IZD-POD/NTD-GFI-IZD-POD_1000378/P1078152" xmlDataType="decimal"/>
    </xmlCellPr>
  </singleXmlCell>
  <singleXmlCell id="787" r="H37" connectionId="0">
    <xmlCellPr id="1" uniqueName="P1078153">
      <xmlPr mapId="1" xpath="/TFI-IZD-POD/NTD-GFI-IZD-POD_1000378/P1078153" xmlDataType="decimal"/>
    </xmlCellPr>
  </singleXmlCell>
  <singleXmlCell id="788" r="I37" connectionId="0">
    <xmlCellPr id="1" uniqueName="P1078154">
      <xmlPr mapId="1" xpath="/TFI-IZD-POD/NTD-GFI-IZD-POD_1000378/P1078154" xmlDataType="decimal"/>
    </xmlCellPr>
  </singleXmlCell>
  <singleXmlCell id="789" r="H38" connectionId="0">
    <xmlCellPr id="1" uniqueName="P1078155">
      <xmlPr mapId="1" xpath="/TFI-IZD-POD/NTD-GFI-IZD-POD_1000378/P1078155" xmlDataType="decimal"/>
    </xmlCellPr>
  </singleXmlCell>
  <singleXmlCell id="790" r="I38" connectionId="0">
    <xmlCellPr id="1" uniqueName="P1078156">
      <xmlPr mapId="1" xpath="/TFI-IZD-POD/NTD-GFI-IZD-POD_1000378/P1078156" xmlDataType="decimal"/>
    </xmlCellPr>
  </singleXmlCell>
  <singleXmlCell id="791" r="H39" connectionId="0">
    <xmlCellPr id="1" uniqueName="P1078157">
      <xmlPr mapId="1" xpath="/TFI-IZD-POD/NTD-GFI-IZD-POD_1000378/P1078157" xmlDataType="decimal"/>
    </xmlCellPr>
  </singleXmlCell>
  <singleXmlCell id="792" r="I39" connectionId="0">
    <xmlCellPr id="1" uniqueName="P1078158">
      <xmlPr mapId="1" xpath="/TFI-IZD-POD/NTD-GFI-IZD-POD_1000378/P1078158" xmlDataType="decimal"/>
    </xmlCellPr>
  </singleXmlCell>
  <singleXmlCell id="793" r="H40" connectionId="0">
    <xmlCellPr id="1" uniqueName="P1078159">
      <xmlPr mapId="1" xpath="/TFI-IZD-POD/NTD-GFI-IZD-POD_1000378/P1078159" xmlDataType="decimal"/>
    </xmlCellPr>
  </singleXmlCell>
  <singleXmlCell id="794" r="I40" connectionId="0">
    <xmlCellPr id="1" uniqueName="P1078160">
      <xmlPr mapId="1" xpath="/TFI-IZD-POD/NTD-GFI-IZD-POD_1000378/P1078160" xmlDataType="decimal"/>
    </xmlCellPr>
  </singleXmlCell>
  <singleXmlCell id="795" r="H41" connectionId="0">
    <xmlCellPr id="1" uniqueName="P1078161">
      <xmlPr mapId="1" xpath="/TFI-IZD-POD/NTD-GFI-IZD-POD_1000378/P1078161" xmlDataType="decimal"/>
    </xmlCellPr>
  </singleXmlCell>
  <singleXmlCell id="796" r="I41" connectionId="0">
    <xmlCellPr id="1" uniqueName="P1078162">
      <xmlPr mapId="1" xpath="/TFI-IZD-POD/NTD-GFI-IZD-POD_1000378/P1078162" xmlDataType="decimal"/>
    </xmlCellPr>
  </singleXmlCell>
  <singleXmlCell id="797" r="H42" connectionId="0">
    <xmlCellPr id="1" uniqueName="P1078163">
      <xmlPr mapId="1" xpath="/TFI-IZD-POD/NTD-GFI-IZD-POD_1000378/P1078163" xmlDataType="decimal"/>
    </xmlCellPr>
  </singleXmlCell>
  <singleXmlCell id="798" r="I42" connectionId="0">
    <xmlCellPr id="1" uniqueName="P1078164">
      <xmlPr mapId="1" xpath="/TFI-IZD-POD/NTD-GFI-IZD-POD_1000378/P1078164" xmlDataType="decimal"/>
    </xmlCellPr>
  </singleXmlCell>
  <singleXmlCell id="799" r="H43" connectionId="0">
    <xmlCellPr id="1" uniqueName="P1078165">
      <xmlPr mapId="1" xpath="/TFI-IZD-POD/NTD-GFI-IZD-POD_1000378/P1078165" xmlDataType="decimal"/>
    </xmlCellPr>
  </singleXmlCell>
  <singleXmlCell id="800" r="I43" connectionId="0">
    <xmlCellPr id="1" uniqueName="P1078166">
      <xmlPr mapId="1" xpath="/TFI-IZD-POD/NTD-GFI-IZD-POD_1000378/P1078166" xmlDataType="decimal"/>
    </xmlCellPr>
  </singleXmlCell>
  <singleXmlCell id="801" r="H44" connectionId="0">
    <xmlCellPr id="1" uniqueName="P1078167">
      <xmlPr mapId="1" xpath="/TFI-IZD-POD/NTD-GFI-IZD-POD_1000378/P1078167" xmlDataType="decimal"/>
    </xmlCellPr>
  </singleXmlCell>
  <singleXmlCell id="802" r="I44" connectionId="0">
    <xmlCellPr id="1" uniqueName="P1078168">
      <xmlPr mapId="1" xpath="/TFI-IZD-POD/NTD-GFI-IZD-POD_1000378/P1078168" xmlDataType="decimal"/>
    </xmlCellPr>
  </singleXmlCell>
  <singleXmlCell id="803" r="H45" connectionId="0">
    <xmlCellPr id="1" uniqueName="P1078169">
      <xmlPr mapId="1" xpath="/TFI-IZD-POD/NTD-GFI-IZD-POD_1000378/P1078169" xmlDataType="decimal"/>
    </xmlCellPr>
  </singleXmlCell>
  <singleXmlCell id="804" r="I45" connectionId="0">
    <xmlCellPr id="1" uniqueName="P1078170">
      <xmlPr mapId="1" xpath="/TFI-IZD-POD/NTD-GFI-IZD-POD_1000378/P1078170" xmlDataType="decimal"/>
    </xmlCellPr>
  </singleXmlCell>
  <singleXmlCell id="805" r="H46" connectionId="0">
    <xmlCellPr id="1" uniqueName="P1078171">
      <xmlPr mapId="1" xpath="/TFI-IZD-POD/NTD-GFI-IZD-POD_1000378/P1078171" xmlDataType="decimal"/>
    </xmlCellPr>
  </singleXmlCell>
  <singleXmlCell id="806" r="I46" connectionId="0">
    <xmlCellPr id="1" uniqueName="P1078172">
      <xmlPr mapId="1" xpath="/TFI-IZD-POD/NTD-GFI-IZD-POD_1000378/P1078172" xmlDataType="decimal"/>
    </xmlCellPr>
  </singleXmlCell>
  <singleXmlCell id="807" r="H47" connectionId="0">
    <xmlCellPr id="1" uniqueName="P1078173">
      <xmlPr mapId="1" xpath="/TFI-IZD-POD/NTD-GFI-IZD-POD_1000378/P1078173" xmlDataType="decimal"/>
    </xmlCellPr>
  </singleXmlCell>
  <singleXmlCell id="808" r="I47" connectionId="0">
    <xmlCellPr id="1" uniqueName="P1078174">
      <xmlPr mapId="1" xpath="/TFI-IZD-POD/NTD-GFI-IZD-POD_1000378/P1078174" xmlDataType="decimal"/>
    </xmlCellPr>
  </singleXmlCell>
  <singleXmlCell id="809" r="H48" connectionId="0">
    <xmlCellPr id="1" uniqueName="P1078175">
      <xmlPr mapId="1" xpath="/TFI-IZD-POD/NTD-GFI-IZD-POD_1000378/P1078175" xmlDataType="decimal"/>
    </xmlCellPr>
  </singleXmlCell>
  <singleXmlCell id="810" r="I48" connectionId="0">
    <xmlCellPr id="1" uniqueName="P1078176">
      <xmlPr mapId="1" xpath="/TFI-IZD-POD/NTD-GFI-IZD-POD_1000378/P1078176" xmlDataType="decimal"/>
    </xmlCellPr>
  </singleXmlCell>
  <singleXmlCell id="811" r="H49" connectionId="0">
    <xmlCellPr id="1" uniqueName="P1078177">
      <xmlPr mapId="1" xpath="/TFI-IZD-POD/NTD-GFI-IZD-POD_1000378/P1078177" xmlDataType="decimal"/>
    </xmlCellPr>
  </singleXmlCell>
  <singleXmlCell id="812" r="I49" connectionId="0">
    <xmlCellPr id="1" uniqueName="P1078178">
      <xmlPr mapId="1" xpath="/TFI-IZD-POD/NTD-GFI-IZD-POD_1000378/P1078178" xmlDataType="decimal"/>
    </xmlCellPr>
  </singleXmlCell>
  <singleXmlCell id="813" r="H50" connectionId="0">
    <xmlCellPr id="1" uniqueName="P1078179">
      <xmlPr mapId="1" xpath="/TFI-IZD-POD/NTD-GFI-IZD-POD_1000378/P1078179" xmlDataType="decimal"/>
    </xmlCellPr>
  </singleXmlCell>
  <singleXmlCell id="814" r="I50" connectionId="0">
    <xmlCellPr id="1" uniqueName="P1078180">
      <xmlPr mapId="1" xpath="/TFI-IZD-POD/NTD-GFI-IZD-POD_1000378/P1078180" xmlDataType="decimal"/>
    </xmlCellPr>
  </singleXmlCell>
  <singleXmlCell id="815" r="H51" connectionId="0">
    <xmlCellPr id="1" uniqueName="P1078181">
      <xmlPr mapId="1" xpath="/TFI-IZD-POD/NTD-GFI-IZD-POD_1000378/P1078181" xmlDataType="decimal"/>
    </xmlCellPr>
  </singleXmlCell>
  <singleXmlCell id="816" r="I51" connectionId="0">
    <xmlCellPr id="1" uniqueName="P1078182">
      <xmlPr mapId="1" xpath="/TFI-IZD-POD/NTD-GFI-IZD-POD_1000378/P1078182" xmlDataType="decimal"/>
    </xmlCellPr>
  </singleXmlCell>
</singleXmlCells>
</file>

<file path=xl/tables/tableSingleCells6.xml><?xml version="1.0" encoding="utf-8"?>
<singleXmlCells xmlns="http://schemas.openxmlformats.org/spreadsheetml/2006/main">
  <singleXmlCell id="833" r="H7" connectionId="0">
    <xmlCellPr id="1" uniqueName="P1073415">
      <xmlPr mapId="1" xpath="/TFI-IZD-POD/IPK-GFI-IZD-POD_1000380/P1073415" xmlDataType="decimal"/>
    </xmlCellPr>
  </singleXmlCell>
  <singleXmlCell id="834" r="I7" connectionId="0">
    <xmlCellPr id="1" uniqueName="P1078183">
      <xmlPr mapId="1" xpath="/TFI-IZD-POD/IPK-GFI-IZD-POD_1000380/P1078183" xmlDataType="decimal"/>
    </xmlCellPr>
  </singleXmlCell>
  <singleXmlCell id="835" r="J7" connectionId="0">
    <xmlCellPr id="1" uniqueName="P1078184">
      <xmlPr mapId="1" xpath="/TFI-IZD-POD/IPK-GFI-IZD-POD_1000380/P1078184" xmlDataType="decimal"/>
    </xmlCellPr>
  </singleXmlCell>
  <singleXmlCell id="836" r="K7" connectionId="0">
    <xmlCellPr id="1" uniqueName="P1078185">
      <xmlPr mapId="1" xpath="/TFI-IZD-POD/IPK-GFI-IZD-POD_1000380/P1078185" xmlDataType="decimal"/>
    </xmlCellPr>
  </singleXmlCell>
  <singleXmlCell id="837" r="L7" connectionId="0">
    <xmlCellPr id="1" uniqueName="P1078186">
      <xmlPr mapId="1" xpath="/TFI-IZD-POD/IPK-GFI-IZD-POD_1000380/P1078186" xmlDataType="decimal"/>
    </xmlCellPr>
  </singleXmlCell>
  <singleXmlCell id="838" r="M7" connectionId="0">
    <xmlCellPr id="1" uniqueName="P1078187">
      <xmlPr mapId="1" xpath="/TFI-IZD-POD/IPK-GFI-IZD-POD_1000380/P1078187" xmlDataType="decimal"/>
    </xmlCellPr>
  </singleXmlCell>
  <singleXmlCell id="839" r="N7" connectionId="0">
    <xmlCellPr id="1" uniqueName="P1078188">
      <xmlPr mapId="1" xpath="/TFI-IZD-POD/IPK-GFI-IZD-POD_1000380/P1078188" xmlDataType="decimal"/>
    </xmlCellPr>
  </singleXmlCell>
  <singleXmlCell id="840" r="O7" connectionId="0">
    <xmlCellPr id="1" uniqueName="P1078189">
      <xmlPr mapId="1" xpath="/TFI-IZD-POD/IPK-GFI-IZD-POD_1000380/P1078189" xmlDataType="decimal"/>
    </xmlCellPr>
  </singleXmlCell>
  <singleXmlCell id="841" r="P7" connectionId="0">
    <xmlCellPr id="1" uniqueName="P1081532">
      <xmlPr mapId="1" xpath="/TFI-IZD-POD/IPK-GFI-IZD-POD_1000380/P1081532" xmlDataType="decimal"/>
    </xmlCellPr>
  </singleXmlCell>
  <singleXmlCell id="842" r="Q7" connectionId="0">
    <xmlCellPr id="1" uniqueName="P1081533">
      <xmlPr mapId="1" xpath="/TFI-IZD-POD/IPK-GFI-IZD-POD_1000380/P1081533" xmlDataType="decimal"/>
    </xmlCellPr>
  </singleXmlCell>
  <singleXmlCell id="843" r="R7" connectionId="0">
    <xmlCellPr id="1" uniqueName="P1081534">
      <xmlPr mapId="1" xpath="/TFI-IZD-POD/IPK-GFI-IZD-POD_1000380/P1081534" xmlDataType="decimal"/>
    </xmlCellPr>
  </singleXmlCell>
  <singleXmlCell id="844" r="S7" connectionId="0">
    <xmlCellPr id="1" uniqueName="P1081535">
      <xmlPr mapId="1" xpath="/TFI-IZD-POD/IPK-GFI-IZD-POD_1000380/P1081535" xmlDataType="decimal"/>
    </xmlCellPr>
  </singleXmlCell>
  <singleXmlCell id="845" r="T7" connectionId="0">
    <xmlCellPr id="1" uniqueName="P1081536">
      <xmlPr mapId="1" xpath="/TFI-IZD-POD/IPK-GFI-IZD-POD_1000380/P1081536" xmlDataType="decimal"/>
    </xmlCellPr>
  </singleXmlCell>
  <singleXmlCell id="846" r="U7" connectionId="0">
    <xmlCellPr id="1" uniqueName="P1081537">
      <xmlPr mapId="1" xpath="/TFI-IZD-POD/IPK-GFI-IZD-POD_1000380/P1081537" xmlDataType="decimal"/>
    </xmlCellPr>
  </singleXmlCell>
  <singleXmlCell id="847" r="V7" connectionId="0">
    <xmlCellPr id="1" uniqueName="P1081538">
      <xmlPr mapId="1" xpath="/TFI-IZD-POD/IPK-GFI-IZD-POD_1000380/P1081538" xmlDataType="decimal"/>
    </xmlCellPr>
  </singleXmlCell>
  <singleXmlCell id="848" r="W7" connectionId="0">
    <xmlCellPr id="1" uniqueName="P1081539">
      <xmlPr mapId="1" xpath="/TFI-IZD-POD/IPK-GFI-IZD-POD_1000380/P1081539" xmlDataType="decimal"/>
    </xmlCellPr>
  </singleXmlCell>
  <singleXmlCell id="849" r="H8" connectionId="0">
    <xmlCellPr id="1" uniqueName="P1078190">
      <xmlPr mapId="1" xpath="/TFI-IZD-POD/IPK-GFI-IZD-POD_1000380/P1078190" xmlDataType="decimal"/>
    </xmlCellPr>
  </singleXmlCell>
  <singleXmlCell id="850" r="I8" connectionId="0">
    <xmlCellPr id="1" uniqueName="P1078191">
      <xmlPr mapId="1" xpath="/TFI-IZD-POD/IPK-GFI-IZD-POD_1000380/P1078191" xmlDataType="decimal"/>
    </xmlCellPr>
  </singleXmlCell>
  <singleXmlCell id="851" r="J8" connectionId="0">
    <xmlCellPr id="1" uniqueName="P1078192">
      <xmlPr mapId="1" xpath="/TFI-IZD-POD/IPK-GFI-IZD-POD_1000380/P1078192" xmlDataType="decimal"/>
    </xmlCellPr>
  </singleXmlCell>
  <singleXmlCell id="852" r="K8" connectionId="0">
    <xmlCellPr id="1" uniqueName="P1078193">
      <xmlPr mapId="1" xpath="/TFI-IZD-POD/IPK-GFI-IZD-POD_1000380/P1078193" xmlDataType="decimal"/>
    </xmlCellPr>
  </singleXmlCell>
  <singleXmlCell id="853" r="L8" connectionId="0">
    <xmlCellPr id="1" uniqueName="P1078194">
      <xmlPr mapId="1" xpath="/TFI-IZD-POD/IPK-GFI-IZD-POD_1000380/P1078194" xmlDataType="decimal"/>
    </xmlCellPr>
  </singleXmlCell>
  <singleXmlCell id="854" r="M8" connectionId="0">
    <xmlCellPr id="1" uniqueName="P1078195">
      <xmlPr mapId="1" xpath="/TFI-IZD-POD/IPK-GFI-IZD-POD_1000380/P1078195" xmlDataType="decimal"/>
    </xmlCellPr>
  </singleXmlCell>
  <singleXmlCell id="855" r="N8" connectionId="0">
    <xmlCellPr id="1" uniqueName="P1078196">
      <xmlPr mapId="1" xpath="/TFI-IZD-POD/IPK-GFI-IZD-POD_1000380/P1078196" xmlDataType="decimal"/>
    </xmlCellPr>
  </singleXmlCell>
  <singleXmlCell id="856" r="O8" connectionId="0">
    <xmlCellPr id="1" uniqueName="P1078197">
      <xmlPr mapId="1" xpath="/TFI-IZD-POD/IPK-GFI-IZD-POD_1000380/P1078197" xmlDataType="decimal"/>
    </xmlCellPr>
  </singleXmlCell>
  <singleXmlCell id="857" r="P8" connectionId="0">
    <xmlCellPr id="1" uniqueName="P1081540">
      <xmlPr mapId="1" xpath="/TFI-IZD-POD/IPK-GFI-IZD-POD_1000380/P1081540" xmlDataType="decimal"/>
    </xmlCellPr>
  </singleXmlCell>
  <singleXmlCell id="858" r="Q8" connectionId="0">
    <xmlCellPr id="1" uniqueName="P1081546">
      <xmlPr mapId="1" xpath="/TFI-IZD-POD/IPK-GFI-IZD-POD_1000380/P1081546" xmlDataType="decimal"/>
    </xmlCellPr>
  </singleXmlCell>
  <singleXmlCell id="859" r="R8" connectionId="0">
    <xmlCellPr id="1" uniqueName="P1081648">
      <xmlPr mapId="1" xpath="/TFI-IZD-POD/IPK-GFI-IZD-POD_1000380/P1081648" xmlDataType="decimal"/>
    </xmlCellPr>
  </singleXmlCell>
  <singleXmlCell id="860" r="S8" connectionId="0">
    <xmlCellPr id="1" uniqueName="P1081649">
      <xmlPr mapId="1" xpath="/TFI-IZD-POD/IPK-GFI-IZD-POD_1000380/P1081649" xmlDataType="decimal"/>
    </xmlCellPr>
  </singleXmlCell>
  <singleXmlCell id="861" r="T8" connectionId="0">
    <xmlCellPr id="1" uniqueName="P1081651">
      <xmlPr mapId="1" xpath="/TFI-IZD-POD/IPK-GFI-IZD-POD_1000380/P1081651" xmlDataType="decimal"/>
    </xmlCellPr>
  </singleXmlCell>
  <singleXmlCell id="862" r="U8" connectionId="0">
    <xmlCellPr id="1" uniqueName="P1081656">
      <xmlPr mapId="1" xpath="/TFI-IZD-POD/IPK-GFI-IZD-POD_1000380/P1081656" xmlDataType="decimal"/>
    </xmlCellPr>
  </singleXmlCell>
  <singleXmlCell id="863" r="V8" connectionId="0">
    <xmlCellPr id="1" uniqueName="P1081658">
      <xmlPr mapId="1" xpath="/TFI-IZD-POD/IPK-GFI-IZD-POD_1000380/P1081658" xmlDataType="decimal"/>
    </xmlCellPr>
  </singleXmlCell>
  <singleXmlCell id="864" r="W8" connectionId="0">
    <xmlCellPr id="1" uniqueName="P1081660">
      <xmlPr mapId="1" xpath="/TFI-IZD-POD/IPK-GFI-IZD-POD_1000380/P1081660" xmlDataType="decimal"/>
    </xmlCellPr>
  </singleXmlCell>
  <singleXmlCell id="865" r="H9" connectionId="0">
    <xmlCellPr id="1" uniqueName="P1078198">
      <xmlPr mapId="1" xpath="/TFI-IZD-POD/IPK-GFI-IZD-POD_1000380/P1078198" xmlDataType="decimal"/>
    </xmlCellPr>
  </singleXmlCell>
  <singleXmlCell id="866" r="I9" connectionId="0">
    <xmlCellPr id="1" uniqueName="P1078199">
      <xmlPr mapId="1" xpath="/TFI-IZD-POD/IPK-GFI-IZD-POD_1000380/P1078199" xmlDataType="decimal"/>
    </xmlCellPr>
  </singleXmlCell>
  <singleXmlCell id="867" r="J9" connectionId="0">
    <xmlCellPr id="1" uniqueName="P1078200">
      <xmlPr mapId="1" xpath="/TFI-IZD-POD/IPK-GFI-IZD-POD_1000380/P1078200" xmlDataType="decimal"/>
    </xmlCellPr>
  </singleXmlCell>
  <singleXmlCell id="868" r="K9" connectionId="0">
    <xmlCellPr id="1" uniqueName="P1078201">
      <xmlPr mapId="1" xpath="/TFI-IZD-POD/IPK-GFI-IZD-POD_1000380/P1078201" xmlDataType="decimal"/>
    </xmlCellPr>
  </singleXmlCell>
  <singleXmlCell id="869" r="L9" connectionId="0">
    <xmlCellPr id="1" uniqueName="P1078202">
      <xmlPr mapId="1" xpath="/TFI-IZD-POD/IPK-GFI-IZD-POD_1000380/P1078202" xmlDataType="decimal"/>
    </xmlCellPr>
  </singleXmlCell>
  <singleXmlCell id="870" r="M9" connectionId="0">
    <xmlCellPr id="1" uniqueName="P1078203">
      <xmlPr mapId="1" xpath="/TFI-IZD-POD/IPK-GFI-IZD-POD_1000380/P1078203" xmlDataType="decimal"/>
    </xmlCellPr>
  </singleXmlCell>
  <singleXmlCell id="871" r="N9" connectionId="0">
    <xmlCellPr id="1" uniqueName="P1078204">
      <xmlPr mapId="1" xpath="/TFI-IZD-POD/IPK-GFI-IZD-POD_1000380/P1078204" xmlDataType="decimal"/>
    </xmlCellPr>
  </singleXmlCell>
  <singleXmlCell id="872" r="O9" connectionId="0">
    <xmlCellPr id="1" uniqueName="P1078205">
      <xmlPr mapId="1" xpath="/TFI-IZD-POD/IPK-GFI-IZD-POD_1000380/P1078205" xmlDataType="decimal"/>
    </xmlCellPr>
  </singleXmlCell>
  <singleXmlCell id="873" r="P9" connectionId="0">
    <xmlCellPr id="1" uniqueName="P1081541">
      <xmlPr mapId="1" xpath="/TFI-IZD-POD/IPK-GFI-IZD-POD_1000380/P1081541" xmlDataType="decimal"/>
    </xmlCellPr>
  </singleXmlCell>
  <singleXmlCell id="874" r="Q9" connectionId="0">
    <xmlCellPr id="1" uniqueName="P1081548">
      <xmlPr mapId="1" xpath="/TFI-IZD-POD/IPK-GFI-IZD-POD_1000380/P1081548" xmlDataType="decimal"/>
    </xmlCellPr>
  </singleXmlCell>
  <singleXmlCell id="875" r="R9" connectionId="0">
    <xmlCellPr id="1" uniqueName="P1081662">
      <xmlPr mapId="1" xpath="/TFI-IZD-POD/IPK-GFI-IZD-POD_1000380/P1081662" xmlDataType="decimal"/>
    </xmlCellPr>
  </singleXmlCell>
  <singleXmlCell id="876" r="S9" connectionId="0">
    <xmlCellPr id="1" uniqueName="P1081664">
      <xmlPr mapId="1" xpath="/TFI-IZD-POD/IPK-GFI-IZD-POD_1000380/P1081664" xmlDataType="decimal"/>
    </xmlCellPr>
  </singleXmlCell>
  <singleXmlCell id="877" r="T9" connectionId="0">
    <xmlCellPr id="1" uniqueName="P1081666">
      <xmlPr mapId="1" xpath="/TFI-IZD-POD/IPK-GFI-IZD-POD_1000380/P1081666" xmlDataType="decimal"/>
    </xmlCellPr>
  </singleXmlCell>
  <singleXmlCell id="878" r="U9" connectionId="0">
    <xmlCellPr id="1" uniqueName="P1081668">
      <xmlPr mapId="1" xpath="/TFI-IZD-POD/IPK-GFI-IZD-POD_1000380/P1081668" xmlDataType="decimal"/>
    </xmlCellPr>
  </singleXmlCell>
  <singleXmlCell id="879" r="V9" connectionId="0">
    <xmlCellPr id="1" uniqueName="P1081670">
      <xmlPr mapId="1" xpath="/TFI-IZD-POD/IPK-GFI-IZD-POD_1000380/P1081670" xmlDataType="decimal"/>
    </xmlCellPr>
  </singleXmlCell>
  <singleXmlCell id="880" r="W9" connectionId="0">
    <xmlCellPr id="1" uniqueName="P1081672">
      <xmlPr mapId="1" xpath="/TFI-IZD-POD/IPK-GFI-IZD-POD_1000380/P1081672" xmlDataType="decimal"/>
    </xmlCellPr>
  </singleXmlCell>
  <singleXmlCell id="897" r="H10" connectionId="0">
    <xmlCellPr id="1" uniqueName="P1078206">
      <xmlPr mapId="1" xpath="/TFI-IZD-POD/IPK-GFI-IZD-POD_1000380/P1078206" xmlDataType="decimal"/>
    </xmlCellPr>
  </singleXmlCell>
  <singleXmlCell id="898" r="I10" connectionId="0">
    <xmlCellPr id="1" uniqueName="P1078207">
      <xmlPr mapId="1" xpath="/TFI-IZD-POD/IPK-GFI-IZD-POD_1000380/P1078207" xmlDataType="decimal"/>
    </xmlCellPr>
  </singleXmlCell>
  <singleXmlCell id="899" r="J10" connectionId="0">
    <xmlCellPr id="1" uniqueName="P1078208">
      <xmlPr mapId="1" xpath="/TFI-IZD-POD/IPK-GFI-IZD-POD_1000380/P1078208" xmlDataType="decimal"/>
    </xmlCellPr>
  </singleXmlCell>
  <singleXmlCell id="900" r="K10" connectionId="0">
    <xmlCellPr id="1" uniqueName="P1078209">
      <xmlPr mapId="1" xpath="/TFI-IZD-POD/IPK-GFI-IZD-POD_1000380/P1078209" xmlDataType="decimal"/>
    </xmlCellPr>
  </singleXmlCell>
  <singleXmlCell id="901" r="L10" connectionId="0">
    <xmlCellPr id="1" uniqueName="P1078210">
      <xmlPr mapId="1" xpath="/TFI-IZD-POD/IPK-GFI-IZD-POD_1000380/P1078210" xmlDataType="decimal"/>
    </xmlCellPr>
  </singleXmlCell>
  <singleXmlCell id="902" r="M10" connectionId="0">
    <xmlCellPr id="1" uniqueName="P1078215">
      <xmlPr mapId="1" xpath="/TFI-IZD-POD/IPK-GFI-IZD-POD_1000380/P1078215" xmlDataType="decimal"/>
    </xmlCellPr>
  </singleXmlCell>
  <singleXmlCell id="903" r="N10" connectionId="0">
    <xmlCellPr id="1" uniqueName="P1078217">
      <xmlPr mapId="1" xpath="/TFI-IZD-POD/IPK-GFI-IZD-POD_1000380/P1078217" xmlDataType="decimal"/>
    </xmlCellPr>
  </singleXmlCell>
  <singleXmlCell id="904" r="O10" connectionId="0">
    <xmlCellPr id="1" uniqueName="P1078220">
      <xmlPr mapId="1" xpath="/TFI-IZD-POD/IPK-GFI-IZD-POD_1000380/P1078220" xmlDataType="decimal"/>
    </xmlCellPr>
  </singleXmlCell>
  <singleXmlCell id="905" r="P10" connectionId="0">
    <xmlCellPr id="1" uniqueName="P1081542">
      <xmlPr mapId="1" xpath="/TFI-IZD-POD/IPK-GFI-IZD-POD_1000380/P1081542" xmlDataType="decimal"/>
    </xmlCellPr>
  </singleXmlCell>
  <singleXmlCell id="906" r="Q10" connectionId="0">
    <xmlCellPr id="1" uniqueName="P1081646">
      <xmlPr mapId="1" xpath="/TFI-IZD-POD/IPK-GFI-IZD-POD_1000380/P1081646" xmlDataType="decimal"/>
    </xmlCellPr>
  </singleXmlCell>
  <singleXmlCell id="907" r="R10" connectionId="0">
    <xmlCellPr id="1" uniqueName="P1081674">
      <xmlPr mapId="1" xpath="/TFI-IZD-POD/IPK-GFI-IZD-POD_1000380/P1081674" xmlDataType="decimal"/>
    </xmlCellPr>
  </singleXmlCell>
  <singleXmlCell id="908" r="S10" connectionId="0">
    <xmlCellPr id="1" uniqueName="P1081676">
      <xmlPr mapId="1" xpath="/TFI-IZD-POD/IPK-GFI-IZD-POD_1000380/P1081676" xmlDataType="decimal"/>
    </xmlCellPr>
  </singleXmlCell>
  <singleXmlCell id="909" r="T10" connectionId="0">
    <xmlCellPr id="1" uniqueName="P1081678">
      <xmlPr mapId="1" xpath="/TFI-IZD-POD/IPK-GFI-IZD-POD_1000380/P1081678" xmlDataType="decimal"/>
    </xmlCellPr>
  </singleXmlCell>
  <singleXmlCell id="910" r="U10" connectionId="0">
    <xmlCellPr id="1" uniqueName="P1081680">
      <xmlPr mapId="1" xpath="/TFI-IZD-POD/IPK-GFI-IZD-POD_1000380/P1081680" xmlDataType="decimal"/>
    </xmlCellPr>
  </singleXmlCell>
  <singleXmlCell id="911" r="V10" connectionId="0">
    <xmlCellPr id="1" uniqueName="P1081682">
      <xmlPr mapId="1" xpath="/TFI-IZD-POD/IPK-GFI-IZD-POD_1000380/P1081682" xmlDataType="decimal"/>
    </xmlCellPr>
  </singleXmlCell>
  <singleXmlCell id="912" r="W10" connectionId="0">
    <xmlCellPr id="1" uniqueName="P1081684">
      <xmlPr mapId="1" xpath="/TFI-IZD-POD/IPK-GFI-IZD-POD_1000380/P1081684" xmlDataType="decimal"/>
    </xmlCellPr>
  </singleXmlCell>
  <singleXmlCell id="913" r="H11" connectionId="0">
    <xmlCellPr id="1" uniqueName="P1078222">
      <xmlPr mapId="1" xpath="/TFI-IZD-POD/IPK-GFI-IZD-POD_1000380/P1078222" xmlDataType="decimal"/>
    </xmlCellPr>
  </singleXmlCell>
  <singleXmlCell id="914" r="I11" connectionId="0">
    <xmlCellPr id="1" uniqueName="P1078224">
      <xmlPr mapId="1" xpath="/TFI-IZD-POD/IPK-GFI-IZD-POD_1000380/P1078224" xmlDataType="decimal"/>
    </xmlCellPr>
  </singleXmlCell>
  <singleXmlCell id="915" r="J11" connectionId="0">
    <xmlCellPr id="1" uniqueName="P1078226">
      <xmlPr mapId="1" xpath="/TFI-IZD-POD/IPK-GFI-IZD-POD_1000380/P1078226" xmlDataType="decimal"/>
    </xmlCellPr>
  </singleXmlCell>
  <singleXmlCell id="916" r="K11" connectionId="0">
    <xmlCellPr id="1" uniqueName="P1078229">
      <xmlPr mapId="1" xpath="/TFI-IZD-POD/IPK-GFI-IZD-POD_1000380/P1078229" xmlDataType="decimal"/>
    </xmlCellPr>
  </singleXmlCell>
  <singleXmlCell id="917" r="L11" connectionId="0">
    <xmlCellPr id="1" uniqueName="P1078231">
      <xmlPr mapId="1" xpath="/TFI-IZD-POD/IPK-GFI-IZD-POD_1000380/P1078231" xmlDataType="decimal"/>
    </xmlCellPr>
  </singleXmlCell>
  <singleXmlCell id="918" r="M11" connectionId="0">
    <xmlCellPr id="1" uniqueName="P1078233">
      <xmlPr mapId="1" xpath="/TFI-IZD-POD/IPK-GFI-IZD-POD_1000380/P1078233" xmlDataType="decimal"/>
    </xmlCellPr>
  </singleXmlCell>
  <singleXmlCell id="919" r="N11" connectionId="0">
    <xmlCellPr id="1" uniqueName="P1078236">
      <xmlPr mapId="1" xpath="/TFI-IZD-POD/IPK-GFI-IZD-POD_1000380/P1078236" xmlDataType="decimal"/>
    </xmlCellPr>
  </singleXmlCell>
  <singleXmlCell id="920" r="O11" connectionId="0">
    <xmlCellPr id="1" uniqueName="P1078237">
      <xmlPr mapId="1" xpath="/TFI-IZD-POD/IPK-GFI-IZD-POD_1000380/P1078237" xmlDataType="decimal"/>
    </xmlCellPr>
  </singleXmlCell>
  <singleXmlCell id="921" r="P11" connectionId="0">
    <xmlCellPr id="1" uniqueName="P1081543">
      <xmlPr mapId="1" xpath="/TFI-IZD-POD/IPK-GFI-IZD-POD_1000380/P1081543" xmlDataType="decimal"/>
    </xmlCellPr>
  </singleXmlCell>
  <singleXmlCell id="922" r="Q11" connectionId="0">
    <xmlCellPr id="1" uniqueName="P1081685">
      <xmlPr mapId="1" xpath="/TFI-IZD-POD/IPK-GFI-IZD-POD_1000380/P1081685" xmlDataType="decimal"/>
    </xmlCellPr>
  </singleXmlCell>
  <singleXmlCell id="923" r="R11" connectionId="0">
    <xmlCellPr id="1" uniqueName="P1081686">
      <xmlPr mapId="1" xpath="/TFI-IZD-POD/IPK-GFI-IZD-POD_1000380/P1081686" xmlDataType="decimal"/>
    </xmlCellPr>
  </singleXmlCell>
  <singleXmlCell id="924" r="S11" connectionId="0">
    <xmlCellPr id="1" uniqueName="P1081687">
      <xmlPr mapId="1" xpath="/TFI-IZD-POD/IPK-GFI-IZD-POD_1000380/P1081687" xmlDataType="decimal"/>
    </xmlCellPr>
  </singleXmlCell>
  <singleXmlCell id="925" r="T11" connectionId="0">
    <xmlCellPr id="1" uniqueName="P1081688">
      <xmlPr mapId="1" xpath="/TFI-IZD-POD/IPK-GFI-IZD-POD_1000380/P1081688" xmlDataType="decimal"/>
    </xmlCellPr>
  </singleXmlCell>
  <singleXmlCell id="926" r="U11" connectionId="0">
    <xmlCellPr id="1" uniqueName="P1081689">
      <xmlPr mapId="1" xpath="/TFI-IZD-POD/IPK-GFI-IZD-POD_1000380/P1081689" xmlDataType="decimal"/>
    </xmlCellPr>
  </singleXmlCell>
  <singleXmlCell id="927" r="V11" connectionId="0">
    <xmlCellPr id="1" uniqueName="P1081690">
      <xmlPr mapId="1" xpath="/TFI-IZD-POD/IPK-GFI-IZD-POD_1000380/P1081690" xmlDataType="decimal"/>
    </xmlCellPr>
  </singleXmlCell>
  <singleXmlCell id="928" r="W11" connectionId="0">
    <xmlCellPr id="1" uniqueName="P1081696">
      <xmlPr mapId="1" xpath="/TFI-IZD-POD/IPK-GFI-IZD-POD_1000380/P1081696" xmlDataType="decimal"/>
    </xmlCellPr>
  </singleXmlCell>
  <singleXmlCell id="929" r="H12" connectionId="0">
    <xmlCellPr id="1" uniqueName="P1078238">
      <xmlPr mapId="1" xpath="/TFI-IZD-POD/IPK-GFI-IZD-POD_1000380/P1078238" xmlDataType="decimal"/>
    </xmlCellPr>
  </singleXmlCell>
  <singleXmlCell id="930" r="I12" connectionId="0">
    <xmlCellPr id="1" uniqueName="P1078239">
      <xmlPr mapId="1" xpath="/TFI-IZD-POD/IPK-GFI-IZD-POD_1000380/P1078239" xmlDataType="decimal"/>
    </xmlCellPr>
  </singleXmlCell>
  <singleXmlCell id="931" r="J12" connectionId="0">
    <xmlCellPr id="1" uniqueName="P1078240">
      <xmlPr mapId="1" xpath="/TFI-IZD-POD/IPK-GFI-IZD-POD_1000380/P1078240" xmlDataType="decimal"/>
    </xmlCellPr>
  </singleXmlCell>
  <singleXmlCell id="932" r="K12" connectionId="0">
    <xmlCellPr id="1" uniqueName="P1078241">
      <xmlPr mapId="1" xpath="/TFI-IZD-POD/IPK-GFI-IZD-POD_1000380/P1078241" xmlDataType="decimal"/>
    </xmlCellPr>
  </singleXmlCell>
  <singleXmlCell id="933" r="L12" connectionId="0">
    <xmlCellPr id="1" uniqueName="P1078242">
      <xmlPr mapId="1" xpath="/TFI-IZD-POD/IPK-GFI-IZD-POD_1000380/P1078242" xmlDataType="decimal"/>
    </xmlCellPr>
  </singleXmlCell>
  <singleXmlCell id="934" r="M12" connectionId="0">
    <xmlCellPr id="1" uniqueName="P1078243">
      <xmlPr mapId="1" xpath="/TFI-IZD-POD/IPK-GFI-IZD-POD_1000380/P1078243" xmlDataType="decimal"/>
    </xmlCellPr>
  </singleXmlCell>
  <singleXmlCell id="935" r="N12" connectionId="0">
    <xmlCellPr id="1" uniqueName="P1078946">
      <xmlPr mapId="1" xpath="/TFI-IZD-POD/IPK-GFI-IZD-POD_1000380/P1078946" xmlDataType="decimal"/>
    </xmlCellPr>
  </singleXmlCell>
  <singleXmlCell id="936" r="O12" connectionId="0">
    <xmlCellPr id="1" uniqueName="P1078947">
      <xmlPr mapId="1" xpath="/TFI-IZD-POD/IPK-GFI-IZD-POD_1000380/P1078947" xmlDataType="decimal"/>
    </xmlCellPr>
  </singleXmlCell>
  <singleXmlCell id="937" r="P12" connectionId="0">
    <xmlCellPr id="1" uniqueName="P1081544">
      <xmlPr mapId="1" xpath="/TFI-IZD-POD/IPK-GFI-IZD-POD_1000380/P1081544" xmlDataType="decimal"/>
    </xmlCellPr>
  </singleXmlCell>
  <singleXmlCell id="938" r="Q12" connectionId="0">
    <xmlCellPr id="1" uniqueName="P1081697">
      <xmlPr mapId="1" xpath="/TFI-IZD-POD/IPK-GFI-IZD-POD_1000380/P1081697" xmlDataType="decimal"/>
    </xmlCellPr>
  </singleXmlCell>
  <singleXmlCell id="939" r="R12" connectionId="0">
    <xmlCellPr id="1" uniqueName="P1081698">
      <xmlPr mapId="1" xpath="/TFI-IZD-POD/IPK-GFI-IZD-POD_1000380/P1081698" xmlDataType="decimal"/>
    </xmlCellPr>
  </singleXmlCell>
  <singleXmlCell id="940" r="S12" connectionId="0">
    <xmlCellPr id="1" uniqueName="P1081699">
      <xmlPr mapId="1" xpath="/TFI-IZD-POD/IPK-GFI-IZD-POD_1000380/P1081699" xmlDataType="decimal"/>
    </xmlCellPr>
  </singleXmlCell>
  <singleXmlCell id="941" r="T12" connectionId="0">
    <xmlCellPr id="1" uniqueName="P1081700">
      <xmlPr mapId="1" xpath="/TFI-IZD-POD/IPK-GFI-IZD-POD_1000380/P1081700" xmlDataType="decimal"/>
    </xmlCellPr>
  </singleXmlCell>
  <singleXmlCell id="942" r="U12" connectionId="0">
    <xmlCellPr id="1" uniqueName="P1081701">
      <xmlPr mapId="1" xpath="/TFI-IZD-POD/IPK-GFI-IZD-POD_1000380/P1081701" xmlDataType="decimal"/>
    </xmlCellPr>
  </singleXmlCell>
  <singleXmlCell id="943" r="V12" connectionId="0">
    <xmlCellPr id="1" uniqueName="P1081702">
      <xmlPr mapId="1" xpath="/TFI-IZD-POD/IPK-GFI-IZD-POD_1000380/P1081702" xmlDataType="decimal"/>
    </xmlCellPr>
  </singleXmlCell>
  <singleXmlCell id="944" r="W12" connectionId="0">
    <xmlCellPr id="1" uniqueName="P1081703">
      <xmlPr mapId="1" xpath="/TFI-IZD-POD/IPK-GFI-IZD-POD_1000380/P1081703" xmlDataType="decimal"/>
    </xmlCellPr>
  </singleXmlCell>
  <singleXmlCell id="945" r="H13" connectionId="0">
    <xmlCellPr id="1" uniqueName="P1078948">
      <xmlPr mapId="1" xpath="/TFI-IZD-POD/IPK-GFI-IZD-POD_1000380/P1078948" xmlDataType="decimal"/>
    </xmlCellPr>
  </singleXmlCell>
  <singleXmlCell id="946" r="I13" connectionId="0">
    <xmlCellPr id="1" uniqueName="P1078949">
      <xmlPr mapId="1" xpath="/TFI-IZD-POD/IPK-GFI-IZD-POD_1000380/P1078949" xmlDataType="decimal"/>
    </xmlCellPr>
  </singleXmlCell>
  <singleXmlCell id="947" r="J13" connectionId="0">
    <xmlCellPr id="1" uniqueName="P1079430">
      <xmlPr mapId="1" xpath="/TFI-IZD-POD/IPK-GFI-IZD-POD_1000380/P1079430" xmlDataType="decimal"/>
    </xmlCellPr>
  </singleXmlCell>
  <singleXmlCell id="948" r="K13" connectionId="0">
    <xmlCellPr id="1" uniqueName="P1079851">
      <xmlPr mapId="1" xpath="/TFI-IZD-POD/IPK-GFI-IZD-POD_1000380/P1079851" xmlDataType="decimal"/>
    </xmlCellPr>
  </singleXmlCell>
  <singleXmlCell id="949" r="L13" connectionId="0">
    <xmlCellPr id="1" uniqueName="P1079852">
      <xmlPr mapId="1" xpath="/TFI-IZD-POD/IPK-GFI-IZD-POD_1000380/P1079852" xmlDataType="decimal"/>
    </xmlCellPr>
  </singleXmlCell>
  <singleXmlCell id="950" r="M13" connectionId="0">
    <xmlCellPr id="1" uniqueName="P1079853">
      <xmlPr mapId="1" xpath="/TFI-IZD-POD/IPK-GFI-IZD-POD_1000380/P1079853" xmlDataType="decimal"/>
    </xmlCellPr>
  </singleXmlCell>
  <singleXmlCell id="951" r="N13" connectionId="0">
    <xmlCellPr id="1" uniqueName="P1079854">
      <xmlPr mapId="1" xpath="/TFI-IZD-POD/IPK-GFI-IZD-POD_1000380/P1079854" xmlDataType="decimal"/>
    </xmlCellPr>
  </singleXmlCell>
  <singleXmlCell id="952" r="O13" connectionId="0">
    <xmlCellPr id="1" uniqueName="P1079855">
      <xmlPr mapId="1" xpath="/TFI-IZD-POD/IPK-GFI-IZD-POD_1000380/P1079855" xmlDataType="decimal"/>
    </xmlCellPr>
  </singleXmlCell>
  <singleXmlCell id="953" r="P13" connectionId="0">
    <xmlCellPr id="1" uniqueName="P1081545">
      <xmlPr mapId="1" xpath="/TFI-IZD-POD/IPK-GFI-IZD-POD_1000380/P1081545" xmlDataType="decimal"/>
    </xmlCellPr>
  </singleXmlCell>
  <singleXmlCell id="954" r="Q13" connectionId="0">
    <xmlCellPr id="1" uniqueName="P1081704">
      <xmlPr mapId="1" xpath="/TFI-IZD-POD/IPK-GFI-IZD-POD_1000380/P1081704" xmlDataType="decimal"/>
    </xmlCellPr>
  </singleXmlCell>
  <singleXmlCell id="955" r="R13" connectionId="0">
    <xmlCellPr id="1" uniqueName="P1081705">
      <xmlPr mapId="1" xpath="/TFI-IZD-POD/IPK-GFI-IZD-POD_1000380/P1081705" xmlDataType="decimal"/>
    </xmlCellPr>
  </singleXmlCell>
  <singleXmlCell id="956" r="S13" connectionId="0">
    <xmlCellPr id="1" uniqueName="P1081706">
      <xmlPr mapId="1" xpath="/TFI-IZD-POD/IPK-GFI-IZD-POD_1000380/P1081706" xmlDataType="decimal"/>
    </xmlCellPr>
  </singleXmlCell>
  <singleXmlCell id="957" r="T13" connectionId="0">
    <xmlCellPr id="1" uniqueName="P1081707">
      <xmlPr mapId="1" xpath="/TFI-IZD-POD/IPK-GFI-IZD-POD_1000380/P1081707" xmlDataType="decimal"/>
    </xmlCellPr>
  </singleXmlCell>
  <singleXmlCell id="958" r="U13" connectionId="0">
    <xmlCellPr id="1" uniqueName="P1081708">
      <xmlPr mapId="1" xpath="/TFI-IZD-POD/IPK-GFI-IZD-POD_1000380/P1081708" xmlDataType="decimal"/>
    </xmlCellPr>
  </singleXmlCell>
  <singleXmlCell id="959" r="V13" connectionId="0">
    <xmlCellPr id="1" uniqueName="P1081709">
      <xmlPr mapId="1" xpath="/TFI-IZD-POD/IPK-GFI-IZD-POD_1000380/P1081709" xmlDataType="decimal"/>
    </xmlCellPr>
  </singleXmlCell>
  <singleXmlCell id="960" r="W13" connectionId="0">
    <xmlCellPr id="1" uniqueName="P1081710">
      <xmlPr mapId="1" xpath="/TFI-IZD-POD/IPK-GFI-IZD-POD_1000380/P1081710" xmlDataType="decimal"/>
    </xmlCellPr>
  </singleXmlCell>
  <singleXmlCell id="961" r="H14" connectionId="0">
    <xmlCellPr id="1" uniqueName="P1079856">
      <xmlPr mapId="1" xpath="/TFI-IZD-POD/IPK-GFI-IZD-POD_1000380/P1079856" xmlDataType="decimal"/>
    </xmlCellPr>
  </singleXmlCell>
  <singleXmlCell id="962" r="I14" connectionId="0">
    <xmlCellPr id="1" uniqueName="P1079857">
      <xmlPr mapId="1" xpath="/TFI-IZD-POD/IPK-GFI-IZD-POD_1000380/P1079857" xmlDataType="decimal"/>
    </xmlCellPr>
  </singleXmlCell>
  <singleXmlCell id="963" r="J14" connectionId="0">
    <xmlCellPr id="1" uniqueName="P1079858">
      <xmlPr mapId="1" xpath="/TFI-IZD-POD/IPK-GFI-IZD-POD_1000380/P1079858" xmlDataType="decimal"/>
    </xmlCellPr>
  </singleXmlCell>
  <singleXmlCell id="964" r="K14" connectionId="0">
    <xmlCellPr id="1" uniqueName="P1079859">
      <xmlPr mapId="1" xpath="/TFI-IZD-POD/IPK-GFI-IZD-POD_1000380/P1079859" xmlDataType="decimal"/>
    </xmlCellPr>
  </singleXmlCell>
  <singleXmlCell id="965" r="L14" connectionId="0">
    <xmlCellPr id="1" uniqueName="P1079860">
      <xmlPr mapId="1" xpath="/TFI-IZD-POD/IPK-GFI-IZD-POD_1000380/P1079860" xmlDataType="decimal"/>
    </xmlCellPr>
  </singleXmlCell>
  <singleXmlCell id="966" r="M14" connectionId="0">
    <xmlCellPr id="1" uniqueName="P1079861">
      <xmlPr mapId="1" xpath="/TFI-IZD-POD/IPK-GFI-IZD-POD_1000380/P1079861" xmlDataType="decimal"/>
    </xmlCellPr>
  </singleXmlCell>
  <singleXmlCell id="967" r="N14" connectionId="0">
    <xmlCellPr id="1" uniqueName="P1079862">
      <xmlPr mapId="1" xpath="/TFI-IZD-POD/IPK-GFI-IZD-POD_1000380/P1079862" xmlDataType="decimal"/>
    </xmlCellPr>
  </singleXmlCell>
  <singleXmlCell id="968" r="O14" connectionId="0">
    <xmlCellPr id="1" uniqueName="P1079863">
      <xmlPr mapId="1" xpath="/TFI-IZD-POD/IPK-GFI-IZD-POD_1000380/P1079863" xmlDataType="decimal"/>
    </xmlCellPr>
  </singleXmlCell>
  <singleXmlCell id="969" r="P14" connectionId="0">
    <xmlCellPr id="1" uniqueName="P1081711">
      <xmlPr mapId="1" xpath="/TFI-IZD-POD/IPK-GFI-IZD-POD_1000380/P1081711" xmlDataType="decimal"/>
    </xmlCellPr>
  </singleXmlCell>
  <singleXmlCell id="970" r="Q14" connectionId="0">
    <xmlCellPr id="1" uniqueName="P1081712">
      <xmlPr mapId="1" xpath="/TFI-IZD-POD/IPK-GFI-IZD-POD_1000380/P1081712" xmlDataType="decimal"/>
    </xmlCellPr>
  </singleXmlCell>
  <singleXmlCell id="971" r="R14" connectionId="0">
    <xmlCellPr id="1" uniqueName="P1081713">
      <xmlPr mapId="1" xpath="/TFI-IZD-POD/IPK-GFI-IZD-POD_1000380/P1081713" xmlDataType="decimal"/>
    </xmlCellPr>
  </singleXmlCell>
  <singleXmlCell id="972" r="S14" connectionId="0">
    <xmlCellPr id="1" uniqueName="P1081714">
      <xmlPr mapId="1" xpath="/TFI-IZD-POD/IPK-GFI-IZD-POD_1000380/P1081714" xmlDataType="decimal"/>
    </xmlCellPr>
  </singleXmlCell>
  <singleXmlCell id="973" r="T14" connectionId="0">
    <xmlCellPr id="1" uniqueName="P1081715">
      <xmlPr mapId="1" xpath="/TFI-IZD-POD/IPK-GFI-IZD-POD_1000380/P1081715" xmlDataType="decimal"/>
    </xmlCellPr>
  </singleXmlCell>
  <singleXmlCell id="974" r="U14" connectionId="0">
    <xmlCellPr id="1" uniqueName="P1081716">
      <xmlPr mapId="1" xpath="/TFI-IZD-POD/IPK-GFI-IZD-POD_1000380/P1081716" xmlDataType="decimal"/>
    </xmlCellPr>
  </singleXmlCell>
  <singleXmlCell id="975" r="V14" connectionId="0">
    <xmlCellPr id="1" uniqueName="P1081717">
      <xmlPr mapId="1" xpath="/TFI-IZD-POD/IPK-GFI-IZD-POD_1000380/P1081717" xmlDataType="decimal"/>
    </xmlCellPr>
  </singleXmlCell>
  <singleXmlCell id="976" r="W14" connectionId="0">
    <xmlCellPr id="1" uniqueName="P1081718">
      <xmlPr mapId="1" xpath="/TFI-IZD-POD/IPK-GFI-IZD-POD_1000380/P1081718" xmlDataType="decimal"/>
    </xmlCellPr>
  </singleXmlCell>
  <singleXmlCell id="977" r="H15" connectionId="0">
    <xmlCellPr id="1" uniqueName="P1079864">
      <xmlPr mapId="1" xpath="/TFI-IZD-POD/IPK-GFI-IZD-POD_1000380/P1079864" xmlDataType="decimal"/>
    </xmlCellPr>
  </singleXmlCell>
  <singleXmlCell id="978" r="I15" connectionId="0">
    <xmlCellPr id="1" uniqueName="P1079865">
      <xmlPr mapId="1" xpath="/TFI-IZD-POD/IPK-GFI-IZD-POD_1000380/P1079865" xmlDataType="decimal"/>
    </xmlCellPr>
  </singleXmlCell>
  <singleXmlCell id="979" r="J15" connectionId="0">
    <xmlCellPr id="1" uniqueName="P1079866">
      <xmlPr mapId="1" xpath="/TFI-IZD-POD/IPK-GFI-IZD-POD_1000380/P1079866" xmlDataType="decimal"/>
    </xmlCellPr>
  </singleXmlCell>
  <singleXmlCell id="980" r="K15" connectionId="0">
    <xmlCellPr id="1" uniqueName="P1079867">
      <xmlPr mapId="1" xpath="/TFI-IZD-POD/IPK-GFI-IZD-POD_1000380/P1079867" xmlDataType="decimal"/>
    </xmlCellPr>
  </singleXmlCell>
  <singleXmlCell id="981" r="L15" connectionId="0">
    <xmlCellPr id="1" uniqueName="P1079868">
      <xmlPr mapId="1" xpath="/TFI-IZD-POD/IPK-GFI-IZD-POD_1000380/P1079868" xmlDataType="decimal"/>
    </xmlCellPr>
  </singleXmlCell>
  <singleXmlCell id="982" r="M15" connectionId="0">
    <xmlCellPr id="1" uniqueName="P1079869">
      <xmlPr mapId="1" xpath="/TFI-IZD-POD/IPK-GFI-IZD-POD_1000380/P1079869" xmlDataType="decimal"/>
    </xmlCellPr>
  </singleXmlCell>
  <singleXmlCell id="983" r="N15" connectionId="0">
    <xmlCellPr id="1" uniqueName="P1079870">
      <xmlPr mapId="1" xpath="/TFI-IZD-POD/IPK-GFI-IZD-POD_1000380/P1079870" xmlDataType="decimal"/>
    </xmlCellPr>
  </singleXmlCell>
  <singleXmlCell id="984" r="O15" connectionId="0">
    <xmlCellPr id="1" uniqueName="P1079871">
      <xmlPr mapId="1" xpath="/TFI-IZD-POD/IPK-GFI-IZD-POD_1000380/P1079871" xmlDataType="decimal"/>
    </xmlCellPr>
  </singleXmlCell>
  <singleXmlCell id="985" r="P15" connectionId="0">
    <xmlCellPr id="1" uniqueName="P1081874">
      <xmlPr mapId="1" xpath="/TFI-IZD-POD/IPK-GFI-IZD-POD_1000380/P1081874" xmlDataType="decimal"/>
    </xmlCellPr>
  </singleXmlCell>
  <singleXmlCell id="986" r="Q15" connectionId="0">
    <xmlCellPr id="1" uniqueName="P1081877">
      <xmlPr mapId="1" xpath="/TFI-IZD-POD/IPK-GFI-IZD-POD_1000380/P1081877" xmlDataType="decimal"/>
    </xmlCellPr>
  </singleXmlCell>
  <singleXmlCell id="987" r="R15" connectionId="0">
    <xmlCellPr id="1" uniqueName="P1081880">
      <xmlPr mapId="1" xpath="/TFI-IZD-POD/IPK-GFI-IZD-POD_1000380/P1081880" xmlDataType="decimal"/>
    </xmlCellPr>
  </singleXmlCell>
  <singleXmlCell id="988" r="S15" connectionId="0">
    <xmlCellPr id="1" uniqueName="P1081882">
      <xmlPr mapId="1" xpath="/TFI-IZD-POD/IPK-GFI-IZD-POD_1000380/P1081882" xmlDataType="decimal"/>
    </xmlCellPr>
  </singleXmlCell>
  <singleXmlCell id="989" r="T15" connectionId="0">
    <xmlCellPr id="1" uniqueName="P1081888">
      <xmlPr mapId="1" xpath="/TFI-IZD-POD/IPK-GFI-IZD-POD_1000380/P1081888" xmlDataType="decimal"/>
    </xmlCellPr>
  </singleXmlCell>
  <singleXmlCell id="990" r="U15" connectionId="0">
    <xmlCellPr id="1" uniqueName="P1081891">
      <xmlPr mapId="1" xpath="/TFI-IZD-POD/IPK-GFI-IZD-POD_1000380/P1081891" xmlDataType="decimal"/>
    </xmlCellPr>
  </singleXmlCell>
  <singleXmlCell id="991" r="V15" connectionId="0">
    <xmlCellPr id="1" uniqueName="P1081893">
      <xmlPr mapId="1" xpath="/TFI-IZD-POD/IPK-GFI-IZD-POD_1000380/P1081893" xmlDataType="decimal"/>
    </xmlCellPr>
  </singleXmlCell>
  <singleXmlCell id="992" r="W15" connectionId="0">
    <xmlCellPr id="1" uniqueName="P1081895">
      <xmlPr mapId="1" xpath="/TFI-IZD-POD/IPK-GFI-IZD-POD_1000380/P1081895" xmlDataType="decimal"/>
    </xmlCellPr>
  </singleXmlCell>
  <singleXmlCell id="993" r="H16" connectionId="0">
    <xmlCellPr id="1" uniqueName="P1079872">
      <xmlPr mapId="1" xpath="/TFI-IZD-POD/IPK-GFI-IZD-POD_1000380/P1079872" xmlDataType="decimal"/>
    </xmlCellPr>
  </singleXmlCell>
  <singleXmlCell id="994" r="I16" connectionId="0">
    <xmlCellPr id="1" uniqueName="P1079873">
      <xmlPr mapId="1" xpath="/TFI-IZD-POD/IPK-GFI-IZD-POD_1000380/P1079873" xmlDataType="decimal"/>
    </xmlCellPr>
  </singleXmlCell>
  <singleXmlCell id="995" r="J16" connectionId="0">
    <xmlCellPr id="1" uniqueName="P1079874">
      <xmlPr mapId="1" xpath="/TFI-IZD-POD/IPK-GFI-IZD-POD_1000380/P1079874" xmlDataType="decimal"/>
    </xmlCellPr>
  </singleXmlCell>
  <singleXmlCell id="996" r="K16" connectionId="0">
    <xmlCellPr id="1" uniqueName="P1079875">
      <xmlPr mapId="1" xpath="/TFI-IZD-POD/IPK-GFI-IZD-POD_1000380/P1079875" xmlDataType="decimal"/>
    </xmlCellPr>
  </singleXmlCell>
  <singleXmlCell id="997" r="L16" connectionId="0">
    <xmlCellPr id="1" uniqueName="P1079876">
      <xmlPr mapId="1" xpath="/TFI-IZD-POD/IPK-GFI-IZD-POD_1000380/P1079876" xmlDataType="decimal"/>
    </xmlCellPr>
  </singleXmlCell>
  <singleXmlCell id="998" r="M16" connectionId="0">
    <xmlCellPr id="1" uniqueName="P1079877">
      <xmlPr mapId="1" xpath="/TFI-IZD-POD/IPK-GFI-IZD-POD_1000380/P1079877" xmlDataType="decimal"/>
    </xmlCellPr>
  </singleXmlCell>
  <singleXmlCell id="999" r="N16" connectionId="0">
    <xmlCellPr id="1" uniqueName="P1079878">
      <xmlPr mapId="1" xpath="/TFI-IZD-POD/IPK-GFI-IZD-POD_1000380/P1079878" xmlDataType="decimal"/>
    </xmlCellPr>
  </singleXmlCell>
  <singleXmlCell id="1000" r="O16" connectionId="0">
    <xmlCellPr id="1" uniqueName="P1079879">
      <xmlPr mapId="1" xpath="/TFI-IZD-POD/IPK-GFI-IZD-POD_1000380/P1079879" xmlDataType="decimal"/>
    </xmlCellPr>
  </singleXmlCell>
  <singleXmlCell id="1001" r="P16" connectionId="0">
    <xmlCellPr id="1" uniqueName="P1081898">
      <xmlPr mapId="1" xpath="/TFI-IZD-POD/IPK-GFI-IZD-POD_1000380/P1081898" xmlDataType="decimal"/>
    </xmlCellPr>
  </singleXmlCell>
  <singleXmlCell id="1002" r="Q16" connectionId="0">
    <xmlCellPr id="1" uniqueName="P1081900">
      <xmlPr mapId="1" xpath="/TFI-IZD-POD/IPK-GFI-IZD-POD_1000380/P1081900" xmlDataType="decimal"/>
    </xmlCellPr>
  </singleXmlCell>
  <singleXmlCell id="1003" r="R16" connectionId="0">
    <xmlCellPr id="1" uniqueName="P1081902">
      <xmlPr mapId="1" xpath="/TFI-IZD-POD/IPK-GFI-IZD-POD_1000380/P1081902" xmlDataType="decimal"/>
    </xmlCellPr>
  </singleXmlCell>
  <singleXmlCell id="1004" r="S16" connectionId="0">
    <xmlCellPr id="1" uniqueName="P1081903">
      <xmlPr mapId="1" xpath="/TFI-IZD-POD/IPK-GFI-IZD-POD_1000380/P1081903" xmlDataType="decimal"/>
    </xmlCellPr>
  </singleXmlCell>
  <singleXmlCell id="1005" r="T16" connectionId="0">
    <xmlCellPr id="1" uniqueName="P1081906">
      <xmlPr mapId="1" xpath="/TFI-IZD-POD/IPK-GFI-IZD-POD_1000380/P1081906" xmlDataType="decimal"/>
    </xmlCellPr>
  </singleXmlCell>
  <singleXmlCell id="1006" r="U16" connectionId="0">
    <xmlCellPr id="1" uniqueName="P1081908">
      <xmlPr mapId="1" xpath="/TFI-IZD-POD/IPK-GFI-IZD-POD_1000380/P1081908" xmlDataType="decimal"/>
    </xmlCellPr>
  </singleXmlCell>
  <singleXmlCell id="1007" r="V16" connectionId="0">
    <xmlCellPr id="1" uniqueName="P1081915">
      <xmlPr mapId="1" xpath="/TFI-IZD-POD/IPK-GFI-IZD-POD_1000380/P1081915" xmlDataType="decimal"/>
    </xmlCellPr>
  </singleXmlCell>
  <singleXmlCell id="1008" r="W16" connectionId="0">
    <xmlCellPr id="1" uniqueName="P1081918">
      <xmlPr mapId="1" xpath="/TFI-IZD-POD/IPK-GFI-IZD-POD_1000380/P1081918" xmlDataType="decimal"/>
    </xmlCellPr>
  </singleXmlCell>
  <singleXmlCell id="1009" r="H17" connectionId="0">
    <xmlCellPr id="1" uniqueName="P1079880">
      <xmlPr mapId="1" xpath="/TFI-IZD-POD/IPK-GFI-IZD-POD_1000380/P1079880" xmlDataType="decimal"/>
    </xmlCellPr>
  </singleXmlCell>
  <singleXmlCell id="1010" r="I17" connectionId="0">
    <xmlCellPr id="1" uniqueName="P1079881">
      <xmlPr mapId="1" xpath="/TFI-IZD-POD/IPK-GFI-IZD-POD_1000380/P1079881" xmlDataType="decimal"/>
    </xmlCellPr>
  </singleXmlCell>
  <singleXmlCell id="1011" r="J17" connectionId="0">
    <xmlCellPr id="1" uniqueName="P1079882">
      <xmlPr mapId="1" xpath="/TFI-IZD-POD/IPK-GFI-IZD-POD_1000380/P1079882" xmlDataType="decimal"/>
    </xmlCellPr>
  </singleXmlCell>
  <singleXmlCell id="1012" r="K17" connectionId="0">
    <xmlCellPr id="1" uniqueName="P1079883">
      <xmlPr mapId="1" xpath="/TFI-IZD-POD/IPK-GFI-IZD-POD_1000380/P1079883" xmlDataType="decimal"/>
    </xmlCellPr>
  </singleXmlCell>
  <singleXmlCell id="1013" r="L17" connectionId="0">
    <xmlCellPr id="1" uniqueName="P1079884">
      <xmlPr mapId="1" xpath="/TFI-IZD-POD/IPK-GFI-IZD-POD_1000380/P1079884" xmlDataType="decimal"/>
    </xmlCellPr>
  </singleXmlCell>
  <singleXmlCell id="1014" r="M17" connectionId="0">
    <xmlCellPr id="1" uniqueName="P1079885">
      <xmlPr mapId="1" xpath="/TFI-IZD-POD/IPK-GFI-IZD-POD_1000380/P1079885" xmlDataType="decimal"/>
    </xmlCellPr>
  </singleXmlCell>
  <singleXmlCell id="1015" r="N17" connectionId="0">
    <xmlCellPr id="1" uniqueName="P1079886">
      <xmlPr mapId="1" xpath="/TFI-IZD-POD/IPK-GFI-IZD-POD_1000380/P1079886" xmlDataType="decimal"/>
    </xmlCellPr>
  </singleXmlCell>
  <singleXmlCell id="1016" r="O17" connectionId="0">
    <xmlCellPr id="1" uniqueName="P1079887">
      <xmlPr mapId="1" xpath="/TFI-IZD-POD/IPK-GFI-IZD-POD_1000380/P1079887" xmlDataType="decimal"/>
    </xmlCellPr>
  </singleXmlCell>
  <singleXmlCell id="1017" r="P17" connectionId="0">
    <xmlCellPr id="1" uniqueName="P1081920">
      <xmlPr mapId="1" xpath="/TFI-IZD-POD/IPK-GFI-IZD-POD_1000380/P1081920" xmlDataType="decimal"/>
    </xmlCellPr>
  </singleXmlCell>
  <singleXmlCell id="1018" r="Q17" connectionId="0">
    <xmlCellPr id="1" uniqueName="P1081922">
      <xmlPr mapId="1" xpath="/TFI-IZD-POD/IPK-GFI-IZD-POD_1000380/P1081922" xmlDataType="decimal"/>
    </xmlCellPr>
  </singleXmlCell>
  <singleXmlCell id="1019" r="R17" connectionId="0">
    <xmlCellPr id="1" uniqueName="P1081925">
      <xmlPr mapId="1" xpath="/TFI-IZD-POD/IPK-GFI-IZD-POD_1000380/P1081925" xmlDataType="decimal"/>
    </xmlCellPr>
  </singleXmlCell>
  <singleXmlCell id="1020" r="S17" connectionId="0">
    <xmlCellPr id="1" uniqueName="P1081927">
      <xmlPr mapId="1" xpath="/TFI-IZD-POD/IPK-GFI-IZD-POD_1000380/P1081927" xmlDataType="decimal"/>
    </xmlCellPr>
  </singleXmlCell>
  <singleXmlCell id="1021" r="T17" connectionId="0">
    <xmlCellPr id="1" uniqueName="P1081929">
      <xmlPr mapId="1" xpath="/TFI-IZD-POD/IPK-GFI-IZD-POD_1000380/P1081929" xmlDataType="decimal"/>
    </xmlCellPr>
  </singleXmlCell>
  <singleXmlCell id="1022" r="U17" connectionId="0">
    <xmlCellPr id="1" uniqueName="P1081930">
      <xmlPr mapId="1" xpath="/TFI-IZD-POD/IPK-GFI-IZD-POD_1000380/P1081930" xmlDataType="decimal"/>
    </xmlCellPr>
  </singleXmlCell>
  <singleXmlCell id="1023" r="V17" connectionId="0">
    <xmlCellPr id="1" uniqueName="P1081932">
      <xmlPr mapId="1" xpath="/TFI-IZD-POD/IPK-GFI-IZD-POD_1000380/P1081932" xmlDataType="decimal"/>
    </xmlCellPr>
  </singleXmlCell>
  <singleXmlCell id="1024" r="W17" connectionId="0">
    <xmlCellPr id="1" uniqueName="P1081934">
      <xmlPr mapId="1" xpath="/TFI-IZD-POD/IPK-GFI-IZD-POD_1000380/P1081934" xmlDataType="decimal"/>
    </xmlCellPr>
  </singleXmlCell>
  <singleXmlCell id="1025" r="H18" connectionId="0">
    <xmlCellPr id="1" uniqueName="P1079888">
      <xmlPr mapId="1" xpath="/TFI-IZD-POD/IPK-GFI-IZD-POD_1000380/P1079888" xmlDataType="decimal"/>
    </xmlCellPr>
  </singleXmlCell>
  <singleXmlCell id="1026" r="I18" connectionId="0">
    <xmlCellPr id="1" uniqueName="P1079889">
      <xmlPr mapId="1" xpath="/TFI-IZD-POD/IPK-GFI-IZD-POD_1000380/P1079889" xmlDataType="decimal"/>
    </xmlCellPr>
  </singleXmlCell>
  <singleXmlCell id="1027" r="J18" connectionId="0">
    <xmlCellPr id="1" uniqueName="P1079890">
      <xmlPr mapId="1" xpath="/TFI-IZD-POD/IPK-GFI-IZD-POD_1000380/P1079890" xmlDataType="decimal"/>
    </xmlCellPr>
  </singleXmlCell>
  <singleXmlCell id="1028" r="K18" connectionId="0">
    <xmlCellPr id="1" uniqueName="P1079891">
      <xmlPr mapId="1" xpath="/TFI-IZD-POD/IPK-GFI-IZD-POD_1000380/P1079891" xmlDataType="decimal"/>
    </xmlCellPr>
  </singleXmlCell>
  <singleXmlCell id="1029" r="L18" connectionId="0">
    <xmlCellPr id="1" uniqueName="P1079892">
      <xmlPr mapId="1" xpath="/TFI-IZD-POD/IPK-GFI-IZD-POD_1000380/P1079892" xmlDataType="decimal"/>
    </xmlCellPr>
  </singleXmlCell>
  <singleXmlCell id="1030" r="M18" connectionId="0">
    <xmlCellPr id="1" uniqueName="P1079893">
      <xmlPr mapId="1" xpath="/TFI-IZD-POD/IPK-GFI-IZD-POD_1000380/P1079893" xmlDataType="decimal"/>
    </xmlCellPr>
  </singleXmlCell>
  <singleXmlCell id="1031" r="N18" connectionId="0">
    <xmlCellPr id="1" uniqueName="P1079894">
      <xmlPr mapId="1" xpath="/TFI-IZD-POD/IPK-GFI-IZD-POD_1000380/P1079894" xmlDataType="decimal"/>
    </xmlCellPr>
  </singleXmlCell>
  <singleXmlCell id="1032" r="O18" connectionId="0">
    <xmlCellPr id="1" uniqueName="P1079895">
      <xmlPr mapId="1" xpath="/TFI-IZD-POD/IPK-GFI-IZD-POD_1000380/P1079895" xmlDataType="decimal"/>
    </xmlCellPr>
  </singleXmlCell>
  <singleXmlCell id="1033" r="P18" connectionId="0">
    <xmlCellPr id="1" uniqueName="P1081936">
      <xmlPr mapId="1" xpath="/TFI-IZD-POD/IPK-GFI-IZD-POD_1000380/P1081936" xmlDataType="decimal"/>
    </xmlCellPr>
  </singleXmlCell>
  <singleXmlCell id="1034" r="Q18" connectionId="0">
    <xmlCellPr id="1" uniqueName="P1081938">
      <xmlPr mapId="1" xpath="/TFI-IZD-POD/IPK-GFI-IZD-POD_1000380/P1081938" xmlDataType="decimal"/>
    </xmlCellPr>
  </singleXmlCell>
  <singleXmlCell id="1035" r="R18" connectionId="0">
    <xmlCellPr id="1" uniqueName="P1081940">
      <xmlPr mapId="1" xpath="/TFI-IZD-POD/IPK-GFI-IZD-POD_1000380/P1081940" xmlDataType="decimal"/>
    </xmlCellPr>
  </singleXmlCell>
  <singleXmlCell id="1036" r="S18" connectionId="0">
    <xmlCellPr id="1" uniqueName="P1081942">
      <xmlPr mapId="1" xpath="/TFI-IZD-POD/IPK-GFI-IZD-POD_1000380/P1081942" xmlDataType="decimal"/>
    </xmlCellPr>
  </singleXmlCell>
  <singleXmlCell id="1037" r="T18" connectionId="0">
    <xmlCellPr id="1" uniqueName="P1081944">
      <xmlPr mapId="1" xpath="/TFI-IZD-POD/IPK-GFI-IZD-POD_1000380/P1081944" xmlDataType="decimal"/>
    </xmlCellPr>
  </singleXmlCell>
  <singleXmlCell id="1038" r="U18" connectionId="0">
    <xmlCellPr id="1" uniqueName="P1081946">
      <xmlPr mapId="1" xpath="/TFI-IZD-POD/IPK-GFI-IZD-POD_1000380/P1081946" xmlDataType="decimal"/>
    </xmlCellPr>
  </singleXmlCell>
  <singleXmlCell id="1039" r="V18" connectionId="0">
    <xmlCellPr id="1" uniqueName="P1081948">
      <xmlPr mapId="1" xpath="/TFI-IZD-POD/IPK-GFI-IZD-POD_1000380/P1081948" xmlDataType="decimal"/>
    </xmlCellPr>
  </singleXmlCell>
  <singleXmlCell id="1040" r="W18" connectionId="0">
    <xmlCellPr id="1" uniqueName="P1081950">
      <xmlPr mapId="1" xpath="/TFI-IZD-POD/IPK-GFI-IZD-POD_1000380/P1081950" xmlDataType="decimal"/>
    </xmlCellPr>
  </singleXmlCell>
  <singleXmlCell id="1041" r="H19" connectionId="0">
    <xmlCellPr id="1" uniqueName="P1079896">
      <xmlPr mapId="1" xpath="/TFI-IZD-POD/IPK-GFI-IZD-POD_1000380/P1079896" xmlDataType="decimal"/>
    </xmlCellPr>
  </singleXmlCell>
  <singleXmlCell id="1042" r="I19" connectionId="0">
    <xmlCellPr id="1" uniqueName="P1079897">
      <xmlPr mapId="1" xpath="/TFI-IZD-POD/IPK-GFI-IZD-POD_1000380/P1079897" xmlDataType="decimal"/>
    </xmlCellPr>
  </singleXmlCell>
  <singleXmlCell id="1043" r="J19" connectionId="0">
    <xmlCellPr id="1" uniqueName="P1079898">
      <xmlPr mapId="1" xpath="/TFI-IZD-POD/IPK-GFI-IZD-POD_1000380/P1079898" xmlDataType="decimal"/>
    </xmlCellPr>
  </singleXmlCell>
  <singleXmlCell id="1044" r="K19" connectionId="0">
    <xmlCellPr id="1" uniqueName="P1079899">
      <xmlPr mapId="1" xpath="/TFI-IZD-POD/IPK-GFI-IZD-POD_1000380/P1079899" xmlDataType="decimal"/>
    </xmlCellPr>
  </singleXmlCell>
  <singleXmlCell id="1045" r="L19" connectionId="0">
    <xmlCellPr id="1" uniqueName="P1079900">
      <xmlPr mapId="1" xpath="/TFI-IZD-POD/IPK-GFI-IZD-POD_1000380/P1079900" xmlDataType="decimal"/>
    </xmlCellPr>
  </singleXmlCell>
  <singleXmlCell id="1046" r="M19" connectionId="0">
    <xmlCellPr id="1" uniqueName="P1079901">
      <xmlPr mapId="1" xpath="/TFI-IZD-POD/IPK-GFI-IZD-POD_1000380/P1079901" xmlDataType="decimal"/>
    </xmlCellPr>
  </singleXmlCell>
  <singleXmlCell id="1047" r="N19" connectionId="0">
    <xmlCellPr id="1" uniqueName="P1079902">
      <xmlPr mapId="1" xpath="/TFI-IZD-POD/IPK-GFI-IZD-POD_1000380/P1079902" xmlDataType="decimal"/>
    </xmlCellPr>
  </singleXmlCell>
  <singleXmlCell id="1048" r="O19" connectionId="0">
    <xmlCellPr id="1" uniqueName="P1079903">
      <xmlPr mapId="1" xpath="/TFI-IZD-POD/IPK-GFI-IZD-POD_1000380/P1079903" xmlDataType="decimal"/>
    </xmlCellPr>
  </singleXmlCell>
  <singleXmlCell id="1049" r="P19" connectionId="0">
    <xmlCellPr id="1" uniqueName="P1081953">
      <xmlPr mapId="1" xpath="/TFI-IZD-POD/IPK-GFI-IZD-POD_1000380/P1081953" xmlDataType="decimal"/>
    </xmlCellPr>
  </singleXmlCell>
  <singleXmlCell id="1050" r="Q19" connectionId="0">
    <xmlCellPr id="1" uniqueName="P1081958">
      <xmlPr mapId="1" xpath="/TFI-IZD-POD/IPK-GFI-IZD-POD_1000380/P1081958" xmlDataType="decimal"/>
    </xmlCellPr>
  </singleXmlCell>
  <singleXmlCell id="1051" r="R19" connectionId="0">
    <xmlCellPr id="1" uniqueName="P1081960">
      <xmlPr mapId="1" xpath="/TFI-IZD-POD/IPK-GFI-IZD-POD_1000380/P1081960" xmlDataType="decimal"/>
    </xmlCellPr>
  </singleXmlCell>
  <singleXmlCell id="1052" r="S19" connectionId="0">
    <xmlCellPr id="1" uniqueName="P1081962">
      <xmlPr mapId="1" xpath="/TFI-IZD-POD/IPK-GFI-IZD-POD_1000380/P1081962" xmlDataType="decimal"/>
    </xmlCellPr>
  </singleXmlCell>
  <singleXmlCell id="1053" r="T19" connectionId="0">
    <xmlCellPr id="1" uniqueName="P1081964">
      <xmlPr mapId="1" xpath="/TFI-IZD-POD/IPK-GFI-IZD-POD_1000380/P1081964" xmlDataType="decimal"/>
    </xmlCellPr>
  </singleXmlCell>
  <singleXmlCell id="1054" r="U19" connectionId="0">
    <xmlCellPr id="1" uniqueName="P1081966">
      <xmlPr mapId="1" xpath="/TFI-IZD-POD/IPK-GFI-IZD-POD_1000380/P1081966" xmlDataType="decimal"/>
    </xmlCellPr>
  </singleXmlCell>
  <singleXmlCell id="1055" r="V19" connectionId="0">
    <xmlCellPr id="1" uniqueName="P1081968">
      <xmlPr mapId="1" xpath="/TFI-IZD-POD/IPK-GFI-IZD-POD_1000380/P1081968" xmlDataType="decimal"/>
    </xmlCellPr>
  </singleXmlCell>
  <singleXmlCell id="1056" r="W19" connectionId="0">
    <xmlCellPr id="1" uniqueName="P1081970">
      <xmlPr mapId="1" xpath="/TFI-IZD-POD/IPK-GFI-IZD-POD_1000380/P1081970" xmlDataType="decimal"/>
    </xmlCellPr>
  </singleXmlCell>
  <singleXmlCell id="1057" r="H20" connectionId="0">
    <xmlCellPr id="1" uniqueName="P1079904">
      <xmlPr mapId="1" xpath="/TFI-IZD-POD/IPK-GFI-IZD-POD_1000380/P1079904" xmlDataType="decimal"/>
    </xmlCellPr>
  </singleXmlCell>
  <singleXmlCell id="1058" r="I20" connectionId="0">
    <xmlCellPr id="1" uniqueName="P1079905">
      <xmlPr mapId="1" xpath="/TFI-IZD-POD/IPK-GFI-IZD-POD_1000380/P1079905" xmlDataType="decimal"/>
    </xmlCellPr>
  </singleXmlCell>
  <singleXmlCell id="1059" r="J20" connectionId="0">
    <xmlCellPr id="1" uniqueName="P1079906">
      <xmlPr mapId="1" xpath="/TFI-IZD-POD/IPK-GFI-IZD-POD_1000380/P1079906" xmlDataType="decimal"/>
    </xmlCellPr>
  </singleXmlCell>
  <singleXmlCell id="1060" r="K20" connectionId="0">
    <xmlCellPr id="1" uniqueName="P1079907">
      <xmlPr mapId="1" xpath="/TFI-IZD-POD/IPK-GFI-IZD-POD_1000380/P1079907" xmlDataType="decimal"/>
    </xmlCellPr>
  </singleXmlCell>
  <singleXmlCell id="1061" r="L20" connectionId="0">
    <xmlCellPr id="1" uniqueName="P1079908">
      <xmlPr mapId="1" xpath="/TFI-IZD-POD/IPK-GFI-IZD-POD_1000380/P1079908" xmlDataType="decimal"/>
    </xmlCellPr>
  </singleXmlCell>
  <singleXmlCell id="1062" r="M20" connectionId="0">
    <xmlCellPr id="1" uniqueName="P1079909">
      <xmlPr mapId="1" xpath="/TFI-IZD-POD/IPK-GFI-IZD-POD_1000380/P1079909" xmlDataType="decimal"/>
    </xmlCellPr>
  </singleXmlCell>
  <singleXmlCell id="1063" r="N20" connectionId="0">
    <xmlCellPr id="1" uniqueName="P1079910">
      <xmlPr mapId="1" xpath="/TFI-IZD-POD/IPK-GFI-IZD-POD_1000380/P1079910" xmlDataType="decimal"/>
    </xmlCellPr>
  </singleXmlCell>
  <singleXmlCell id="1064" r="O20" connectionId="0">
    <xmlCellPr id="1" uniqueName="P1079912">
      <xmlPr mapId="1" xpath="/TFI-IZD-POD/IPK-GFI-IZD-POD_1000380/P1079912" xmlDataType="decimal"/>
    </xmlCellPr>
  </singleXmlCell>
  <singleXmlCell id="1065" r="P20" connectionId="0">
    <xmlCellPr id="1" uniqueName="P1081972">
      <xmlPr mapId="1" xpath="/TFI-IZD-POD/IPK-GFI-IZD-POD_1000380/P1081972" xmlDataType="decimal"/>
    </xmlCellPr>
  </singleXmlCell>
  <singleXmlCell id="1066" r="Q20" connectionId="0">
    <xmlCellPr id="1" uniqueName="P1081973">
      <xmlPr mapId="1" xpath="/TFI-IZD-POD/IPK-GFI-IZD-POD_1000380/P1081973" xmlDataType="decimal"/>
    </xmlCellPr>
  </singleXmlCell>
  <singleXmlCell id="1067" r="R20" connectionId="0">
    <xmlCellPr id="1" uniqueName="P1081975">
      <xmlPr mapId="1" xpath="/TFI-IZD-POD/IPK-GFI-IZD-POD_1000380/P1081975" xmlDataType="decimal"/>
    </xmlCellPr>
  </singleXmlCell>
  <singleXmlCell id="1068" r="S20" connectionId="0">
    <xmlCellPr id="1" uniqueName="P1081977">
      <xmlPr mapId="1" xpath="/TFI-IZD-POD/IPK-GFI-IZD-POD_1000380/P1081977" xmlDataType="decimal"/>
    </xmlCellPr>
  </singleXmlCell>
  <singleXmlCell id="1069" r="T20" connectionId="0">
    <xmlCellPr id="1" uniqueName="P1081978">
      <xmlPr mapId="1" xpath="/TFI-IZD-POD/IPK-GFI-IZD-POD_1000380/P1081978" xmlDataType="decimal"/>
    </xmlCellPr>
  </singleXmlCell>
  <singleXmlCell id="1070" r="U20" connectionId="0">
    <xmlCellPr id="1" uniqueName="P1081980">
      <xmlPr mapId="1" xpath="/TFI-IZD-POD/IPK-GFI-IZD-POD_1000380/P1081980" xmlDataType="decimal"/>
    </xmlCellPr>
  </singleXmlCell>
  <singleXmlCell id="1071" r="V20" connectionId="0">
    <xmlCellPr id="1" uniqueName="P1081982">
      <xmlPr mapId="1" xpath="/TFI-IZD-POD/IPK-GFI-IZD-POD_1000380/P1081982" xmlDataType="decimal"/>
    </xmlCellPr>
  </singleXmlCell>
  <singleXmlCell id="1072" r="W20" connectionId="0">
    <xmlCellPr id="1" uniqueName="P1081984">
      <xmlPr mapId="1" xpath="/TFI-IZD-POD/IPK-GFI-IZD-POD_1000380/P1081984" xmlDataType="decimal"/>
    </xmlCellPr>
  </singleXmlCell>
  <singleXmlCell id="1073" r="H21" connectionId="0">
    <xmlCellPr id="1" uniqueName="P1079911">
      <xmlPr mapId="1" xpath="/TFI-IZD-POD/IPK-GFI-IZD-POD_1000380/P1079911" xmlDataType="decimal"/>
    </xmlCellPr>
  </singleXmlCell>
  <singleXmlCell id="1074" r="I21" connectionId="0">
    <xmlCellPr id="1" uniqueName="P1079913">
      <xmlPr mapId="1" xpath="/TFI-IZD-POD/IPK-GFI-IZD-POD_1000380/P1079913" xmlDataType="decimal"/>
    </xmlCellPr>
  </singleXmlCell>
  <singleXmlCell id="1075" r="J21" connectionId="0">
    <xmlCellPr id="1" uniqueName="P1079914">
      <xmlPr mapId="1" xpath="/TFI-IZD-POD/IPK-GFI-IZD-POD_1000380/P1079914" xmlDataType="decimal"/>
    </xmlCellPr>
  </singleXmlCell>
  <singleXmlCell id="1076" r="K21" connectionId="0">
    <xmlCellPr id="1" uniqueName="P1079915">
      <xmlPr mapId="1" xpath="/TFI-IZD-POD/IPK-GFI-IZD-POD_1000380/P1079915" xmlDataType="decimal"/>
    </xmlCellPr>
  </singleXmlCell>
  <singleXmlCell id="1077" r="L21" connectionId="0">
    <xmlCellPr id="1" uniqueName="P1079916">
      <xmlPr mapId="1" xpath="/TFI-IZD-POD/IPK-GFI-IZD-POD_1000380/P1079916" xmlDataType="decimal"/>
    </xmlCellPr>
  </singleXmlCell>
  <singleXmlCell id="1078" r="M21" connectionId="0">
    <xmlCellPr id="1" uniqueName="P1079917">
      <xmlPr mapId="1" xpath="/TFI-IZD-POD/IPK-GFI-IZD-POD_1000380/P1079917" xmlDataType="decimal"/>
    </xmlCellPr>
  </singleXmlCell>
  <singleXmlCell id="1079" r="N21" connectionId="0">
    <xmlCellPr id="1" uniqueName="P1079918">
      <xmlPr mapId="1" xpath="/TFI-IZD-POD/IPK-GFI-IZD-POD_1000380/P1079918" xmlDataType="decimal"/>
    </xmlCellPr>
  </singleXmlCell>
  <singleXmlCell id="1080" r="O21" connectionId="0">
    <xmlCellPr id="1" uniqueName="P1079919">
      <xmlPr mapId="1" xpath="/TFI-IZD-POD/IPK-GFI-IZD-POD_1000380/P1079919" xmlDataType="decimal"/>
    </xmlCellPr>
  </singleXmlCell>
  <singleXmlCell id="1081" r="P21" connectionId="0">
    <xmlCellPr id="1" uniqueName="P1081986">
      <xmlPr mapId="1" xpath="/TFI-IZD-POD/IPK-GFI-IZD-POD_1000380/P1081986" xmlDataType="decimal"/>
    </xmlCellPr>
  </singleXmlCell>
  <singleXmlCell id="1082" r="Q21" connectionId="0">
    <xmlCellPr id="1" uniqueName="P1081988">
      <xmlPr mapId="1" xpath="/TFI-IZD-POD/IPK-GFI-IZD-POD_1000380/P1081988" xmlDataType="decimal"/>
    </xmlCellPr>
  </singleXmlCell>
  <singleXmlCell id="1083" r="R21" connectionId="0">
    <xmlCellPr id="1" uniqueName="P1081990">
      <xmlPr mapId="1" xpath="/TFI-IZD-POD/IPK-GFI-IZD-POD_1000380/P1081990" xmlDataType="decimal"/>
    </xmlCellPr>
  </singleXmlCell>
  <singleXmlCell id="1084" r="S21" connectionId="0">
    <xmlCellPr id="1" uniqueName="P1081993">
      <xmlPr mapId="1" xpath="/TFI-IZD-POD/IPK-GFI-IZD-POD_1000380/P1081993" xmlDataType="decimal"/>
    </xmlCellPr>
  </singleXmlCell>
  <singleXmlCell id="1085" r="T21" connectionId="0">
    <xmlCellPr id="1" uniqueName="P1081995">
      <xmlPr mapId="1" xpath="/TFI-IZD-POD/IPK-GFI-IZD-POD_1000380/P1081995" xmlDataType="decimal"/>
    </xmlCellPr>
  </singleXmlCell>
  <singleXmlCell id="1086" r="U21" connectionId="0">
    <xmlCellPr id="1" uniqueName="P1081997">
      <xmlPr mapId="1" xpath="/TFI-IZD-POD/IPK-GFI-IZD-POD_1000380/P1081997" xmlDataType="decimal"/>
    </xmlCellPr>
  </singleXmlCell>
  <singleXmlCell id="1087" r="V21" connectionId="0">
    <xmlCellPr id="1" uniqueName="P1081999">
      <xmlPr mapId="1" xpath="/TFI-IZD-POD/IPK-GFI-IZD-POD_1000380/P1081999" xmlDataType="decimal"/>
    </xmlCellPr>
  </singleXmlCell>
  <singleXmlCell id="1088" r="W21" connectionId="0">
    <xmlCellPr id="1" uniqueName="P1082001">
      <xmlPr mapId="1" xpath="/TFI-IZD-POD/IPK-GFI-IZD-POD_1000380/P1082001" xmlDataType="decimal"/>
    </xmlCellPr>
  </singleXmlCell>
  <singleXmlCell id="1089" r="H22" connectionId="0">
    <xmlCellPr id="1" uniqueName="P1079920">
      <xmlPr mapId="1" xpath="/TFI-IZD-POD/IPK-GFI-IZD-POD_1000380/P1079920" xmlDataType="decimal"/>
    </xmlCellPr>
  </singleXmlCell>
  <singleXmlCell id="1090" r="I22" connectionId="0">
    <xmlCellPr id="1" uniqueName="P1079921">
      <xmlPr mapId="1" xpath="/TFI-IZD-POD/IPK-GFI-IZD-POD_1000380/P1079921" xmlDataType="decimal"/>
    </xmlCellPr>
  </singleXmlCell>
  <singleXmlCell id="1091" r="J22" connectionId="0">
    <xmlCellPr id="1" uniqueName="P1079922">
      <xmlPr mapId="1" xpath="/TFI-IZD-POD/IPK-GFI-IZD-POD_1000380/P1079922" xmlDataType="decimal"/>
    </xmlCellPr>
  </singleXmlCell>
  <singleXmlCell id="1092" r="K22" connectionId="0">
    <xmlCellPr id="1" uniqueName="P1079923">
      <xmlPr mapId="1" xpath="/TFI-IZD-POD/IPK-GFI-IZD-POD_1000380/P1079923" xmlDataType="decimal"/>
    </xmlCellPr>
  </singleXmlCell>
  <singleXmlCell id="1093" r="L22" connectionId="0">
    <xmlCellPr id="1" uniqueName="P1079924">
      <xmlPr mapId="1" xpath="/TFI-IZD-POD/IPK-GFI-IZD-POD_1000380/P1079924" xmlDataType="decimal"/>
    </xmlCellPr>
  </singleXmlCell>
  <singleXmlCell id="1094" r="M22" connectionId="0">
    <xmlCellPr id="1" uniqueName="P1079925">
      <xmlPr mapId="1" xpath="/TFI-IZD-POD/IPK-GFI-IZD-POD_1000380/P1079925" xmlDataType="decimal"/>
    </xmlCellPr>
  </singleXmlCell>
  <singleXmlCell id="1095" r="N22" connectionId="0">
    <xmlCellPr id="1" uniqueName="P1079926">
      <xmlPr mapId="1" xpath="/TFI-IZD-POD/IPK-GFI-IZD-POD_1000380/P1079926" xmlDataType="decimal"/>
    </xmlCellPr>
  </singleXmlCell>
  <singleXmlCell id="1096" r="O22" connectionId="0">
    <xmlCellPr id="1" uniqueName="P1079927">
      <xmlPr mapId="1" xpath="/TFI-IZD-POD/IPK-GFI-IZD-POD_1000380/P1079927" xmlDataType="decimal"/>
    </xmlCellPr>
  </singleXmlCell>
  <singleXmlCell id="1097" r="P22" connectionId="0">
    <xmlCellPr id="1" uniqueName="P1082003">
      <xmlPr mapId="1" xpath="/TFI-IZD-POD/IPK-GFI-IZD-POD_1000380/P1082003" xmlDataType="decimal"/>
    </xmlCellPr>
  </singleXmlCell>
  <singleXmlCell id="1098" r="Q22" connectionId="0">
    <xmlCellPr id="1" uniqueName="P1082004">
      <xmlPr mapId="1" xpath="/TFI-IZD-POD/IPK-GFI-IZD-POD_1000380/P1082004" xmlDataType="decimal"/>
    </xmlCellPr>
  </singleXmlCell>
  <singleXmlCell id="1099" r="R22" connectionId="0">
    <xmlCellPr id="1" uniqueName="P1082005">
      <xmlPr mapId="1" xpath="/TFI-IZD-POD/IPK-GFI-IZD-POD_1000380/P1082005" xmlDataType="decimal"/>
    </xmlCellPr>
  </singleXmlCell>
  <singleXmlCell id="1100" r="S22" connectionId="0">
    <xmlCellPr id="1" uniqueName="P1082007">
      <xmlPr mapId="1" xpath="/TFI-IZD-POD/IPK-GFI-IZD-POD_1000380/P1082007" xmlDataType="decimal"/>
    </xmlCellPr>
  </singleXmlCell>
  <singleXmlCell id="1101" r="T22" connectionId="0">
    <xmlCellPr id="1" uniqueName="P1082008">
      <xmlPr mapId="1" xpath="/TFI-IZD-POD/IPK-GFI-IZD-POD_1000380/P1082008" xmlDataType="decimal"/>
    </xmlCellPr>
  </singleXmlCell>
  <singleXmlCell id="1102" r="U22" connectionId="0">
    <xmlCellPr id="1" uniqueName="P1082010">
      <xmlPr mapId="1" xpath="/TFI-IZD-POD/IPK-GFI-IZD-POD_1000380/P1082010" xmlDataType="decimal"/>
    </xmlCellPr>
  </singleXmlCell>
  <singleXmlCell id="1103" r="V22" connectionId="0">
    <xmlCellPr id="1" uniqueName="P1082011">
      <xmlPr mapId="1" xpath="/TFI-IZD-POD/IPK-GFI-IZD-POD_1000380/P1082011" xmlDataType="decimal"/>
    </xmlCellPr>
  </singleXmlCell>
  <singleXmlCell id="1104" r="W22" connectionId="0">
    <xmlCellPr id="1" uniqueName="P1082013">
      <xmlPr mapId="1" xpath="/TFI-IZD-POD/IPK-GFI-IZD-POD_1000380/P1082013" xmlDataType="decimal"/>
    </xmlCellPr>
  </singleXmlCell>
  <singleXmlCell id="1105" r="H23" connectionId="0">
    <xmlCellPr id="1" uniqueName="P1079928">
      <xmlPr mapId="1" xpath="/TFI-IZD-POD/IPK-GFI-IZD-POD_1000380/P1079928" xmlDataType="decimal"/>
    </xmlCellPr>
  </singleXmlCell>
  <singleXmlCell id="1106" r="I23" connectionId="0">
    <xmlCellPr id="1" uniqueName="P1079929">
      <xmlPr mapId="1" xpath="/TFI-IZD-POD/IPK-GFI-IZD-POD_1000380/P1079929" xmlDataType="decimal"/>
    </xmlCellPr>
  </singleXmlCell>
  <singleXmlCell id="1107" r="J23" connectionId="0">
    <xmlCellPr id="1" uniqueName="P1079930">
      <xmlPr mapId="1" xpath="/TFI-IZD-POD/IPK-GFI-IZD-POD_1000380/P1079930" xmlDataType="decimal"/>
    </xmlCellPr>
  </singleXmlCell>
  <singleXmlCell id="1108" r="K23" connectionId="0">
    <xmlCellPr id="1" uniqueName="P1079931">
      <xmlPr mapId="1" xpath="/TFI-IZD-POD/IPK-GFI-IZD-POD_1000380/P1079931" xmlDataType="decimal"/>
    </xmlCellPr>
  </singleXmlCell>
  <singleXmlCell id="1109" r="L23" connectionId="0">
    <xmlCellPr id="1" uniqueName="P1079932">
      <xmlPr mapId="1" xpath="/TFI-IZD-POD/IPK-GFI-IZD-POD_1000380/P1079932" xmlDataType="decimal"/>
    </xmlCellPr>
  </singleXmlCell>
  <singleXmlCell id="1110" r="M23" connectionId="0">
    <xmlCellPr id="1" uniqueName="P1079933">
      <xmlPr mapId="1" xpath="/TFI-IZD-POD/IPK-GFI-IZD-POD_1000380/P1079933" xmlDataType="decimal"/>
    </xmlCellPr>
  </singleXmlCell>
  <singleXmlCell id="1111" r="N23" connectionId="0">
    <xmlCellPr id="1" uniqueName="P1079934">
      <xmlPr mapId="1" xpath="/TFI-IZD-POD/IPK-GFI-IZD-POD_1000380/P1079934" xmlDataType="decimal"/>
    </xmlCellPr>
  </singleXmlCell>
  <singleXmlCell id="1112" r="O23" connectionId="0">
    <xmlCellPr id="1" uniqueName="P1079935">
      <xmlPr mapId="1" xpath="/TFI-IZD-POD/IPK-GFI-IZD-POD_1000380/P1079935" xmlDataType="decimal"/>
    </xmlCellPr>
  </singleXmlCell>
  <singleXmlCell id="1113" r="P23" connectionId="0">
    <xmlCellPr id="1" uniqueName="P1082014">
      <xmlPr mapId="1" xpath="/TFI-IZD-POD/IPK-GFI-IZD-POD_1000380/P1082014" xmlDataType="decimal"/>
    </xmlCellPr>
  </singleXmlCell>
  <singleXmlCell id="1114" r="Q23" connectionId="0">
    <xmlCellPr id="1" uniqueName="P1082016">
      <xmlPr mapId="1" xpath="/TFI-IZD-POD/IPK-GFI-IZD-POD_1000380/P1082016" xmlDataType="decimal"/>
    </xmlCellPr>
  </singleXmlCell>
  <singleXmlCell id="1115" r="R23" connectionId="0">
    <xmlCellPr id="1" uniqueName="P1082018">
      <xmlPr mapId="1" xpath="/TFI-IZD-POD/IPK-GFI-IZD-POD_1000380/P1082018" xmlDataType="decimal"/>
    </xmlCellPr>
  </singleXmlCell>
  <singleXmlCell id="1116" r="S23" connectionId="0">
    <xmlCellPr id="1" uniqueName="P1082019">
      <xmlPr mapId="1" xpath="/TFI-IZD-POD/IPK-GFI-IZD-POD_1000380/P1082019" xmlDataType="decimal"/>
    </xmlCellPr>
  </singleXmlCell>
  <singleXmlCell id="1117" r="T23" connectionId="0">
    <xmlCellPr id="1" uniqueName="P1082029">
      <xmlPr mapId="1" xpath="/TFI-IZD-POD/IPK-GFI-IZD-POD_1000380/P1082029" xmlDataType="decimal"/>
    </xmlCellPr>
  </singleXmlCell>
  <singleXmlCell id="1118" r="U23" connectionId="0">
    <xmlCellPr id="1" uniqueName="P1082032">
      <xmlPr mapId="1" xpath="/TFI-IZD-POD/IPK-GFI-IZD-POD_1000380/P1082032" xmlDataType="decimal"/>
    </xmlCellPr>
  </singleXmlCell>
  <singleXmlCell id="1119" r="V23" connectionId="0">
    <xmlCellPr id="1" uniqueName="P1082034">
      <xmlPr mapId="1" xpath="/TFI-IZD-POD/IPK-GFI-IZD-POD_1000380/P1082034" xmlDataType="decimal"/>
    </xmlCellPr>
  </singleXmlCell>
  <singleXmlCell id="1120" r="W23" connectionId="0">
    <xmlCellPr id="1" uniqueName="P1082035">
      <xmlPr mapId="1" xpath="/TFI-IZD-POD/IPK-GFI-IZD-POD_1000380/P1082035" xmlDataType="decimal"/>
    </xmlCellPr>
  </singleXmlCell>
  <singleXmlCell id="1121" r="H24" connectionId="0">
    <xmlCellPr id="1" uniqueName="P1079936">
      <xmlPr mapId="1" xpath="/TFI-IZD-POD/IPK-GFI-IZD-POD_1000380/P1079936" xmlDataType="decimal"/>
    </xmlCellPr>
  </singleXmlCell>
  <singleXmlCell id="1122" r="I24" connectionId="0">
    <xmlCellPr id="1" uniqueName="P1079937">
      <xmlPr mapId="1" xpath="/TFI-IZD-POD/IPK-GFI-IZD-POD_1000380/P1079937" xmlDataType="decimal"/>
    </xmlCellPr>
  </singleXmlCell>
  <singleXmlCell id="1123" r="J24" connectionId="0">
    <xmlCellPr id="1" uniqueName="P1079938">
      <xmlPr mapId="1" xpath="/TFI-IZD-POD/IPK-GFI-IZD-POD_1000380/P1079938" xmlDataType="decimal"/>
    </xmlCellPr>
  </singleXmlCell>
  <singleXmlCell id="1124" r="K24" connectionId="0">
    <xmlCellPr id="1" uniqueName="P1079939">
      <xmlPr mapId="1" xpath="/TFI-IZD-POD/IPK-GFI-IZD-POD_1000380/P1079939" xmlDataType="decimal"/>
    </xmlCellPr>
  </singleXmlCell>
  <singleXmlCell id="1125" r="L24" connectionId="0">
    <xmlCellPr id="1" uniqueName="P1079940">
      <xmlPr mapId="1" xpath="/TFI-IZD-POD/IPK-GFI-IZD-POD_1000380/P1079940" xmlDataType="decimal"/>
    </xmlCellPr>
  </singleXmlCell>
  <singleXmlCell id="1126" r="M24" connectionId="0">
    <xmlCellPr id="1" uniqueName="P1079941">
      <xmlPr mapId="1" xpath="/TFI-IZD-POD/IPK-GFI-IZD-POD_1000380/P1079941" xmlDataType="decimal"/>
    </xmlCellPr>
  </singleXmlCell>
  <singleXmlCell id="1127" r="N24" connectionId="0">
    <xmlCellPr id="1" uniqueName="P1079942">
      <xmlPr mapId="1" xpath="/TFI-IZD-POD/IPK-GFI-IZD-POD_1000380/P1079942" xmlDataType="decimal"/>
    </xmlCellPr>
  </singleXmlCell>
  <singleXmlCell id="1128" r="O24" connectionId="0">
    <xmlCellPr id="1" uniqueName="P1079943">
      <xmlPr mapId="1" xpath="/TFI-IZD-POD/IPK-GFI-IZD-POD_1000380/P1079943" xmlDataType="decimal"/>
    </xmlCellPr>
  </singleXmlCell>
  <singleXmlCell id="1129" r="P24" connectionId="0">
    <xmlCellPr id="1" uniqueName="P1082038">
      <xmlPr mapId="1" xpath="/TFI-IZD-POD/IPK-GFI-IZD-POD_1000380/P1082038" xmlDataType="decimal"/>
    </xmlCellPr>
  </singleXmlCell>
  <singleXmlCell id="1130" r="Q24" connectionId="0">
    <xmlCellPr id="1" uniqueName="P1082045">
      <xmlPr mapId="1" xpath="/TFI-IZD-POD/IPK-GFI-IZD-POD_1000380/P1082045" xmlDataType="decimal"/>
    </xmlCellPr>
  </singleXmlCell>
  <singleXmlCell id="1131" r="R24" connectionId="0">
    <xmlCellPr id="1" uniqueName="P1082047">
      <xmlPr mapId="1" xpath="/TFI-IZD-POD/IPK-GFI-IZD-POD_1000380/P1082047" xmlDataType="decimal"/>
    </xmlCellPr>
  </singleXmlCell>
  <singleXmlCell id="1132" r="S24" connectionId="0">
    <xmlCellPr id="1" uniqueName="P1082048">
      <xmlPr mapId="1" xpath="/TFI-IZD-POD/IPK-GFI-IZD-POD_1000380/P1082048" xmlDataType="decimal"/>
    </xmlCellPr>
  </singleXmlCell>
  <singleXmlCell id="1133" r="T24" connectionId="0">
    <xmlCellPr id="1" uniqueName="P1082075">
      <xmlPr mapId="1" xpath="/TFI-IZD-POD/IPK-GFI-IZD-POD_1000380/P1082075" xmlDataType="decimal"/>
    </xmlCellPr>
  </singleXmlCell>
  <singleXmlCell id="1134" r="U24" connectionId="0">
    <xmlCellPr id="1" uniqueName="P1082077">
      <xmlPr mapId="1" xpath="/TFI-IZD-POD/IPK-GFI-IZD-POD_1000380/P1082077" xmlDataType="decimal"/>
    </xmlCellPr>
  </singleXmlCell>
  <singleXmlCell id="1135" r="V24" connectionId="0">
    <xmlCellPr id="1" uniqueName="P1082092">
      <xmlPr mapId="1" xpath="/TFI-IZD-POD/IPK-GFI-IZD-POD_1000380/P1082092" xmlDataType="decimal"/>
    </xmlCellPr>
  </singleXmlCell>
  <singleXmlCell id="1136" r="W24" connectionId="0">
    <xmlCellPr id="1" uniqueName="P1082094">
      <xmlPr mapId="1" xpath="/TFI-IZD-POD/IPK-GFI-IZD-POD_1000380/P1082094" xmlDataType="decimal"/>
    </xmlCellPr>
  </singleXmlCell>
  <singleXmlCell id="1137" r="H25" connectionId="0">
    <xmlCellPr id="1" uniqueName="P1079944">
      <xmlPr mapId="1" xpath="/TFI-IZD-POD/IPK-GFI-IZD-POD_1000380/P1079944" xmlDataType="decimal"/>
    </xmlCellPr>
  </singleXmlCell>
  <singleXmlCell id="1138" r="I25" connectionId="0">
    <xmlCellPr id="1" uniqueName="P1079945">
      <xmlPr mapId="1" xpath="/TFI-IZD-POD/IPK-GFI-IZD-POD_1000380/P1079945" xmlDataType="decimal"/>
    </xmlCellPr>
  </singleXmlCell>
  <singleXmlCell id="1139" r="J25" connectionId="0">
    <xmlCellPr id="1" uniqueName="P1079946">
      <xmlPr mapId="1" xpath="/TFI-IZD-POD/IPK-GFI-IZD-POD_1000380/P1079946" xmlDataType="decimal"/>
    </xmlCellPr>
  </singleXmlCell>
  <singleXmlCell id="1140" r="K25" connectionId="0">
    <xmlCellPr id="1" uniqueName="P1079947">
      <xmlPr mapId="1" xpath="/TFI-IZD-POD/IPK-GFI-IZD-POD_1000380/P1079947" xmlDataType="decimal"/>
    </xmlCellPr>
  </singleXmlCell>
  <singleXmlCell id="1141" r="L25" connectionId="0">
    <xmlCellPr id="1" uniqueName="P1079948">
      <xmlPr mapId="1" xpath="/TFI-IZD-POD/IPK-GFI-IZD-POD_1000380/P1079948" xmlDataType="decimal"/>
    </xmlCellPr>
  </singleXmlCell>
  <singleXmlCell id="1142" r="M25" connectionId="0">
    <xmlCellPr id="1" uniqueName="P1079949">
      <xmlPr mapId="1" xpath="/TFI-IZD-POD/IPK-GFI-IZD-POD_1000380/P1079949" xmlDataType="decimal"/>
    </xmlCellPr>
  </singleXmlCell>
  <singleXmlCell id="1143" r="N25" connectionId="0">
    <xmlCellPr id="1" uniqueName="P1079950">
      <xmlPr mapId="1" xpath="/TFI-IZD-POD/IPK-GFI-IZD-POD_1000380/P1079950" xmlDataType="decimal"/>
    </xmlCellPr>
  </singleXmlCell>
  <singleXmlCell id="1144" r="O25" connectionId="0">
    <xmlCellPr id="1" uniqueName="P1079951">
      <xmlPr mapId="1" xpath="/TFI-IZD-POD/IPK-GFI-IZD-POD_1000380/P1079951" xmlDataType="decimal"/>
    </xmlCellPr>
  </singleXmlCell>
  <singleXmlCell id="1145" r="P25" connectionId="0">
    <xmlCellPr id="1" uniqueName="P1082096">
      <xmlPr mapId="1" xpath="/TFI-IZD-POD/IPK-GFI-IZD-POD_1000380/P1082096" xmlDataType="decimal"/>
    </xmlCellPr>
  </singleXmlCell>
  <singleXmlCell id="1146" r="Q25" connectionId="0">
    <xmlCellPr id="1" uniqueName="P1082098">
      <xmlPr mapId="1" xpath="/TFI-IZD-POD/IPK-GFI-IZD-POD_1000380/P1082098" xmlDataType="decimal"/>
    </xmlCellPr>
  </singleXmlCell>
  <singleXmlCell id="1147" r="R25" connectionId="0">
    <xmlCellPr id="1" uniqueName="P1082100">
      <xmlPr mapId="1" xpath="/TFI-IZD-POD/IPK-GFI-IZD-POD_1000380/P1082100" xmlDataType="decimal"/>
    </xmlCellPr>
  </singleXmlCell>
  <singleXmlCell id="1148" r="S25" connectionId="0">
    <xmlCellPr id="1" uniqueName="P1082102">
      <xmlPr mapId="1" xpath="/TFI-IZD-POD/IPK-GFI-IZD-POD_1000380/P1082102" xmlDataType="decimal"/>
    </xmlCellPr>
  </singleXmlCell>
  <singleXmlCell id="1149" r="T25" connectionId="0">
    <xmlCellPr id="1" uniqueName="P1082104">
      <xmlPr mapId="1" xpath="/TFI-IZD-POD/IPK-GFI-IZD-POD_1000380/P1082104" xmlDataType="decimal"/>
    </xmlCellPr>
  </singleXmlCell>
  <singleXmlCell id="1150" r="U25" connectionId="0">
    <xmlCellPr id="1" uniqueName="P1082105">
      <xmlPr mapId="1" xpath="/TFI-IZD-POD/IPK-GFI-IZD-POD_1000380/P1082105" xmlDataType="decimal"/>
    </xmlCellPr>
  </singleXmlCell>
  <singleXmlCell id="1151" r="V25" connectionId="0">
    <xmlCellPr id="1" uniqueName="P1082106">
      <xmlPr mapId="1" xpath="/TFI-IZD-POD/IPK-GFI-IZD-POD_1000380/P1082106" xmlDataType="decimal"/>
    </xmlCellPr>
  </singleXmlCell>
  <singleXmlCell id="1152" r="W25" connectionId="0">
    <xmlCellPr id="1" uniqueName="P1082108">
      <xmlPr mapId="1" xpath="/TFI-IZD-POD/IPK-GFI-IZD-POD_1000380/P1082108" xmlDataType="decimal"/>
    </xmlCellPr>
  </singleXmlCell>
  <singleXmlCell id="1153" r="H26" connectionId="0">
    <xmlCellPr id="1" uniqueName="P1079952">
      <xmlPr mapId="1" xpath="/TFI-IZD-POD/IPK-GFI-IZD-POD_1000380/P1079952" xmlDataType="decimal"/>
    </xmlCellPr>
  </singleXmlCell>
  <singleXmlCell id="1154" r="I26" connectionId="0">
    <xmlCellPr id="1" uniqueName="P1079953">
      <xmlPr mapId="1" xpath="/TFI-IZD-POD/IPK-GFI-IZD-POD_1000380/P1079953" xmlDataType="decimal"/>
    </xmlCellPr>
  </singleXmlCell>
  <singleXmlCell id="1155" r="J26" connectionId="0">
    <xmlCellPr id="1" uniqueName="P1079954">
      <xmlPr mapId="1" xpath="/TFI-IZD-POD/IPK-GFI-IZD-POD_1000380/P1079954" xmlDataType="decimal"/>
    </xmlCellPr>
  </singleXmlCell>
  <singleXmlCell id="1156" r="K26" connectionId="0">
    <xmlCellPr id="1" uniqueName="P1079955">
      <xmlPr mapId="1" xpath="/TFI-IZD-POD/IPK-GFI-IZD-POD_1000380/P1079955" xmlDataType="decimal"/>
    </xmlCellPr>
  </singleXmlCell>
  <singleXmlCell id="1157" r="L26" connectionId="0">
    <xmlCellPr id="1" uniqueName="P1079956">
      <xmlPr mapId="1" xpath="/TFI-IZD-POD/IPK-GFI-IZD-POD_1000380/P1079956" xmlDataType="decimal"/>
    </xmlCellPr>
  </singleXmlCell>
  <singleXmlCell id="1158" r="M26" connectionId="0">
    <xmlCellPr id="1" uniqueName="P1079957">
      <xmlPr mapId="1" xpath="/TFI-IZD-POD/IPK-GFI-IZD-POD_1000380/P1079957" xmlDataType="decimal"/>
    </xmlCellPr>
  </singleXmlCell>
  <singleXmlCell id="1159" r="N26" connectionId="0">
    <xmlCellPr id="1" uniqueName="P1079958">
      <xmlPr mapId="1" xpath="/TFI-IZD-POD/IPK-GFI-IZD-POD_1000380/P1079958" xmlDataType="decimal"/>
    </xmlCellPr>
  </singleXmlCell>
  <singleXmlCell id="1160" r="O26" connectionId="0">
    <xmlCellPr id="1" uniqueName="P1079959">
      <xmlPr mapId="1" xpath="/TFI-IZD-POD/IPK-GFI-IZD-POD_1000380/P1079959" xmlDataType="decimal"/>
    </xmlCellPr>
  </singleXmlCell>
  <singleXmlCell id="1161" r="P26" connectionId="0">
    <xmlCellPr id="1" uniqueName="P1082110">
      <xmlPr mapId="1" xpath="/TFI-IZD-POD/IPK-GFI-IZD-POD_1000380/P1082110" xmlDataType="decimal"/>
    </xmlCellPr>
  </singleXmlCell>
  <singleXmlCell id="1162" r="Q26" connectionId="0">
    <xmlCellPr id="1" uniqueName="P1082112">
      <xmlPr mapId="1" xpath="/TFI-IZD-POD/IPK-GFI-IZD-POD_1000380/P1082112" xmlDataType="decimal"/>
    </xmlCellPr>
  </singleXmlCell>
  <singleXmlCell id="1163" r="R26" connectionId="0">
    <xmlCellPr id="1" uniqueName="P1082115">
      <xmlPr mapId="1" xpath="/TFI-IZD-POD/IPK-GFI-IZD-POD_1000380/P1082115" xmlDataType="decimal"/>
    </xmlCellPr>
  </singleXmlCell>
  <singleXmlCell id="1164" r="S26" connectionId="0">
    <xmlCellPr id="1" uniqueName="P1082118">
      <xmlPr mapId="1" xpath="/TFI-IZD-POD/IPK-GFI-IZD-POD_1000380/P1082118" xmlDataType="decimal"/>
    </xmlCellPr>
  </singleXmlCell>
  <singleXmlCell id="1165" r="T26" connectionId="0">
    <xmlCellPr id="1" uniqueName="P1082121">
      <xmlPr mapId="1" xpath="/TFI-IZD-POD/IPK-GFI-IZD-POD_1000380/P1082121" xmlDataType="decimal"/>
    </xmlCellPr>
  </singleXmlCell>
  <singleXmlCell id="1166" r="U26" connectionId="0">
    <xmlCellPr id="1" uniqueName="P1082125">
      <xmlPr mapId="1" xpath="/TFI-IZD-POD/IPK-GFI-IZD-POD_1000380/P1082125" xmlDataType="decimal"/>
    </xmlCellPr>
  </singleXmlCell>
  <singleXmlCell id="1167" r="V26" connectionId="0">
    <xmlCellPr id="1" uniqueName="P1082133">
      <xmlPr mapId="1" xpath="/TFI-IZD-POD/IPK-GFI-IZD-POD_1000380/P1082133" xmlDataType="decimal"/>
    </xmlCellPr>
  </singleXmlCell>
  <singleXmlCell id="1168" r="W26" connectionId="0">
    <xmlCellPr id="1" uniqueName="P1082135">
      <xmlPr mapId="1" xpath="/TFI-IZD-POD/IPK-GFI-IZD-POD_1000380/P1082135" xmlDataType="decimal"/>
    </xmlCellPr>
  </singleXmlCell>
  <singleXmlCell id="1169" r="H27" connectionId="0">
    <xmlCellPr id="1" uniqueName="P1079960">
      <xmlPr mapId="1" xpath="/TFI-IZD-POD/IPK-GFI-IZD-POD_1000380/P1079960" xmlDataType="decimal"/>
    </xmlCellPr>
  </singleXmlCell>
  <singleXmlCell id="1170" r="I27" connectionId="0">
    <xmlCellPr id="1" uniqueName="P1079961">
      <xmlPr mapId="1" xpath="/TFI-IZD-POD/IPK-GFI-IZD-POD_1000380/P1079961" xmlDataType="decimal"/>
    </xmlCellPr>
  </singleXmlCell>
  <singleXmlCell id="1171" r="J27" connectionId="0">
    <xmlCellPr id="1" uniqueName="P1079962">
      <xmlPr mapId="1" xpath="/TFI-IZD-POD/IPK-GFI-IZD-POD_1000380/P1079962" xmlDataType="decimal"/>
    </xmlCellPr>
  </singleXmlCell>
  <singleXmlCell id="1172" r="K27" connectionId="0">
    <xmlCellPr id="1" uniqueName="P1079963">
      <xmlPr mapId="1" xpath="/TFI-IZD-POD/IPK-GFI-IZD-POD_1000380/P1079963" xmlDataType="decimal"/>
    </xmlCellPr>
  </singleXmlCell>
  <singleXmlCell id="1173" r="L27" connectionId="0">
    <xmlCellPr id="1" uniqueName="P1079964">
      <xmlPr mapId="1" xpath="/TFI-IZD-POD/IPK-GFI-IZD-POD_1000380/P1079964" xmlDataType="decimal"/>
    </xmlCellPr>
  </singleXmlCell>
  <singleXmlCell id="1174" r="M27" connectionId="0">
    <xmlCellPr id="1" uniqueName="P1079965">
      <xmlPr mapId="1" xpath="/TFI-IZD-POD/IPK-GFI-IZD-POD_1000380/P1079965" xmlDataType="decimal"/>
    </xmlCellPr>
  </singleXmlCell>
  <singleXmlCell id="1175" r="N27" connectionId="0">
    <xmlCellPr id="1" uniqueName="P1079966">
      <xmlPr mapId="1" xpath="/TFI-IZD-POD/IPK-GFI-IZD-POD_1000380/P1079966" xmlDataType="decimal"/>
    </xmlCellPr>
  </singleXmlCell>
  <singleXmlCell id="1176" r="O27" connectionId="0">
    <xmlCellPr id="1" uniqueName="P1079967">
      <xmlPr mapId="1" xpath="/TFI-IZD-POD/IPK-GFI-IZD-POD_1000380/P1079967" xmlDataType="decimal"/>
    </xmlCellPr>
  </singleXmlCell>
  <singleXmlCell id="1177" r="P27" connectionId="0">
    <xmlCellPr id="1" uniqueName="P1082136">
      <xmlPr mapId="1" xpath="/TFI-IZD-POD/IPK-GFI-IZD-POD_1000380/P1082136" xmlDataType="decimal"/>
    </xmlCellPr>
  </singleXmlCell>
  <singleXmlCell id="1178" r="Q27" connectionId="0">
    <xmlCellPr id="1" uniqueName="P1082139">
      <xmlPr mapId="1" xpath="/TFI-IZD-POD/IPK-GFI-IZD-POD_1000380/P1082139" xmlDataType="decimal"/>
    </xmlCellPr>
  </singleXmlCell>
  <singleXmlCell id="1179" r="R27" connectionId="0">
    <xmlCellPr id="1" uniqueName="P1082147">
      <xmlPr mapId="1" xpath="/TFI-IZD-POD/IPK-GFI-IZD-POD_1000380/P1082147" xmlDataType="decimal"/>
    </xmlCellPr>
  </singleXmlCell>
  <singleXmlCell id="1180" r="S27" connectionId="0">
    <xmlCellPr id="1" uniqueName="P1082148">
      <xmlPr mapId="1" xpath="/TFI-IZD-POD/IPK-GFI-IZD-POD_1000380/P1082148" xmlDataType="decimal"/>
    </xmlCellPr>
  </singleXmlCell>
  <singleXmlCell id="1181" r="T27" connectionId="0">
    <xmlCellPr id="1" uniqueName="P1082149">
      <xmlPr mapId="1" xpath="/TFI-IZD-POD/IPK-GFI-IZD-POD_1000380/P1082149" xmlDataType="decimal"/>
    </xmlCellPr>
  </singleXmlCell>
  <singleXmlCell id="1182" r="U27" connectionId="0">
    <xmlCellPr id="1" uniqueName="P1082150">
      <xmlPr mapId="1" xpath="/TFI-IZD-POD/IPK-GFI-IZD-POD_1000380/P1082150" xmlDataType="decimal"/>
    </xmlCellPr>
  </singleXmlCell>
  <singleXmlCell id="1183" r="V27" connectionId="0">
    <xmlCellPr id="1" uniqueName="P1082151">
      <xmlPr mapId="1" xpath="/TFI-IZD-POD/IPK-GFI-IZD-POD_1000380/P1082151" xmlDataType="decimal"/>
    </xmlCellPr>
  </singleXmlCell>
  <singleXmlCell id="1184" r="W27" connectionId="0">
    <xmlCellPr id="1" uniqueName="P1082152">
      <xmlPr mapId="1" xpath="/TFI-IZD-POD/IPK-GFI-IZD-POD_1000380/P1082152" xmlDataType="decimal"/>
    </xmlCellPr>
  </singleXmlCell>
  <singleXmlCell id="1185" r="H28" connectionId="0">
    <xmlCellPr id="1" uniqueName="P1079968">
      <xmlPr mapId="1" xpath="/TFI-IZD-POD/IPK-GFI-IZD-POD_1000380/P1079968" xmlDataType="decimal"/>
    </xmlCellPr>
  </singleXmlCell>
  <singleXmlCell id="1186" r="I28" connectionId="0">
    <xmlCellPr id="1" uniqueName="P1079969">
      <xmlPr mapId="1" xpath="/TFI-IZD-POD/IPK-GFI-IZD-POD_1000380/P1079969" xmlDataType="decimal"/>
    </xmlCellPr>
  </singleXmlCell>
  <singleXmlCell id="1187" r="J28" connectionId="0">
    <xmlCellPr id="1" uniqueName="P1079970">
      <xmlPr mapId="1" xpath="/TFI-IZD-POD/IPK-GFI-IZD-POD_1000380/P1079970" xmlDataType="decimal"/>
    </xmlCellPr>
  </singleXmlCell>
  <singleXmlCell id="1188" r="K28" connectionId="0">
    <xmlCellPr id="1" uniqueName="P1079971">
      <xmlPr mapId="1" xpath="/TFI-IZD-POD/IPK-GFI-IZD-POD_1000380/P1079971" xmlDataType="decimal"/>
    </xmlCellPr>
  </singleXmlCell>
  <singleXmlCell id="1189" r="L28" connectionId="0">
    <xmlCellPr id="1" uniqueName="P1079972">
      <xmlPr mapId="1" xpath="/TFI-IZD-POD/IPK-GFI-IZD-POD_1000380/P1079972" xmlDataType="decimal"/>
    </xmlCellPr>
  </singleXmlCell>
  <singleXmlCell id="1190" r="M28" connectionId="0">
    <xmlCellPr id="1" uniqueName="P1079973">
      <xmlPr mapId="1" xpath="/TFI-IZD-POD/IPK-GFI-IZD-POD_1000380/P1079973" xmlDataType="decimal"/>
    </xmlCellPr>
  </singleXmlCell>
  <singleXmlCell id="1191" r="N28" connectionId="0">
    <xmlCellPr id="1" uniqueName="P1079974">
      <xmlPr mapId="1" xpath="/TFI-IZD-POD/IPK-GFI-IZD-POD_1000380/P1079974" xmlDataType="decimal"/>
    </xmlCellPr>
  </singleXmlCell>
  <singleXmlCell id="1192" r="O28" connectionId="0">
    <xmlCellPr id="1" uniqueName="P1079975">
      <xmlPr mapId="1" xpath="/TFI-IZD-POD/IPK-GFI-IZD-POD_1000380/P1079975" xmlDataType="decimal"/>
    </xmlCellPr>
  </singleXmlCell>
  <singleXmlCell id="1193" r="P28" connectionId="0">
    <xmlCellPr id="1" uniqueName="P1082153">
      <xmlPr mapId="1" xpath="/TFI-IZD-POD/IPK-GFI-IZD-POD_1000380/P1082153" xmlDataType="decimal"/>
    </xmlCellPr>
  </singleXmlCell>
  <singleXmlCell id="1194" r="Q28" connectionId="0">
    <xmlCellPr id="1" uniqueName="P1082155">
      <xmlPr mapId="1" xpath="/TFI-IZD-POD/IPK-GFI-IZD-POD_1000380/P1082155" xmlDataType="decimal"/>
    </xmlCellPr>
  </singleXmlCell>
  <singleXmlCell id="1195" r="R28" connectionId="0">
    <xmlCellPr id="1" uniqueName="P1082156">
      <xmlPr mapId="1" xpath="/TFI-IZD-POD/IPK-GFI-IZD-POD_1000380/P1082156" xmlDataType="decimal"/>
    </xmlCellPr>
  </singleXmlCell>
  <singleXmlCell id="1196" r="S28" connectionId="0">
    <xmlCellPr id="1" uniqueName="P1082157">
      <xmlPr mapId="1" xpath="/TFI-IZD-POD/IPK-GFI-IZD-POD_1000380/P1082157" xmlDataType="decimal"/>
    </xmlCellPr>
  </singleXmlCell>
  <singleXmlCell id="1197" r="T28" connectionId="0">
    <xmlCellPr id="1" uniqueName="P1082158">
      <xmlPr mapId="1" xpath="/TFI-IZD-POD/IPK-GFI-IZD-POD_1000380/P1082158" xmlDataType="decimal"/>
    </xmlCellPr>
  </singleXmlCell>
  <singleXmlCell id="1198" r="U28" connectionId="0">
    <xmlCellPr id="1" uniqueName="P1082159">
      <xmlPr mapId="1" xpath="/TFI-IZD-POD/IPK-GFI-IZD-POD_1000380/P1082159" xmlDataType="decimal"/>
    </xmlCellPr>
  </singleXmlCell>
  <singleXmlCell id="1199" r="V28" connectionId="0">
    <xmlCellPr id="1" uniqueName="P1082160">
      <xmlPr mapId="1" xpath="/TFI-IZD-POD/IPK-GFI-IZD-POD_1000380/P1082160" xmlDataType="decimal"/>
    </xmlCellPr>
  </singleXmlCell>
  <singleXmlCell id="1200" r="W28" connectionId="0">
    <xmlCellPr id="1" uniqueName="P1082161">
      <xmlPr mapId="1" xpath="/TFI-IZD-POD/IPK-GFI-IZD-POD_1000380/P1082161" xmlDataType="decimal"/>
    </xmlCellPr>
  </singleXmlCell>
  <singleXmlCell id="1201" r="H29" connectionId="0">
    <xmlCellPr id="1" uniqueName="P1079976">
      <xmlPr mapId="1" xpath="/TFI-IZD-POD/IPK-GFI-IZD-POD_1000380/P1079976" xmlDataType="decimal"/>
    </xmlCellPr>
  </singleXmlCell>
  <singleXmlCell id="1202" r="I29" connectionId="0">
    <xmlCellPr id="1" uniqueName="P1079977">
      <xmlPr mapId="1" xpath="/TFI-IZD-POD/IPK-GFI-IZD-POD_1000380/P1079977" xmlDataType="decimal"/>
    </xmlCellPr>
  </singleXmlCell>
  <singleXmlCell id="1203" r="J29" connectionId="0">
    <xmlCellPr id="1" uniqueName="P1079978">
      <xmlPr mapId="1" xpath="/TFI-IZD-POD/IPK-GFI-IZD-POD_1000380/P1079978" xmlDataType="decimal"/>
    </xmlCellPr>
  </singleXmlCell>
  <singleXmlCell id="1204" r="K29" connectionId="0">
    <xmlCellPr id="1" uniqueName="P1079979">
      <xmlPr mapId="1" xpath="/TFI-IZD-POD/IPK-GFI-IZD-POD_1000380/P1079979" xmlDataType="decimal"/>
    </xmlCellPr>
  </singleXmlCell>
  <singleXmlCell id="1205" r="L29" connectionId="0">
    <xmlCellPr id="1" uniqueName="P1079980">
      <xmlPr mapId="1" xpath="/TFI-IZD-POD/IPK-GFI-IZD-POD_1000380/P1079980" xmlDataType="decimal"/>
    </xmlCellPr>
  </singleXmlCell>
  <singleXmlCell id="1206" r="M29" connectionId="0">
    <xmlCellPr id="1" uniqueName="P1079981">
      <xmlPr mapId="1" xpath="/TFI-IZD-POD/IPK-GFI-IZD-POD_1000380/P1079981" xmlDataType="decimal"/>
    </xmlCellPr>
  </singleXmlCell>
  <singleXmlCell id="1207" r="N29" connectionId="0">
    <xmlCellPr id="1" uniqueName="P1079982">
      <xmlPr mapId="1" xpath="/TFI-IZD-POD/IPK-GFI-IZD-POD_1000380/P1079982" xmlDataType="decimal"/>
    </xmlCellPr>
  </singleXmlCell>
  <singleXmlCell id="1208" r="O29" connectionId="0">
    <xmlCellPr id="1" uniqueName="P1079983">
      <xmlPr mapId="1" xpath="/TFI-IZD-POD/IPK-GFI-IZD-POD_1000380/P1079983" xmlDataType="decimal"/>
    </xmlCellPr>
  </singleXmlCell>
  <singleXmlCell id="1209" r="P29" connectionId="0">
    <xmlCellPr id="1" uniqueName="P1082162">
      <xmlPr mapId="1" xpath="/TFI-IZD-POD/IPK-GFI-IZD-POD_1000380/P1082162" xmlDataType="decimal"/>
    </xmlCellPr>
  </singleXmlCell>
  <singleXmlCell id="1210" r="Q29" connectionId="0">
    <xmlCellPr id="1" uniqueName="P1082163">
      <xmlPr mapId="1" xpath="/TFI-IZD-POD/IPK-GFI-IZD-POD_1000380/P1082163" xmlDataType="decimal"/>
    </xmlCellPr>
  </singleXmlCell>
  <singleXmlCell id="1211" r="R29" connectionId="0">
    <xmlCellPr id="1" uniqueName="P1082164">
      <xmlPr mapId="1" xpath="/TFI-IZD-POD/IPK-GFI-IZD-POD_1000380/P1082164" xmlDataType="decimal"/>
    </xmlCellPr>
  </singleXmlCell>
  <singleXmlCell id="1212" r="S29" connectionId="0">
    <xmlCellPr id="1" uniqueName="P1082165">
      <xmlPr mapId="1" xpath="/TFI-IZD-POD/IPK-GFI-IZD-POD_1000380/P1082165" xmlDataType="decimal"/>
    </xmlCellPr>
  </singleXmlCell>
  <singleXmlCell id="1213" r="T29" connectionId="0">
    <xmlCellPr id="1" uniqueName="P1082166">
      <xmlPr mapId="1" xpath="/TFI-IZD-POD/IPK-GFI-IZD-POD_1000380/P1082166" xmlDataType="decimal"/>
    </xmlCellPr>
  </singleXmlCell>
  <singleXmlCell id="1214" r="U29" connectionId="0">
    <xmlCellPr id="1" uniqueName="P1082167">
      <xmlPr mapId="1" xpath="/TFI-IZD-POD/IPK-GFI-IZD-POD_1000380/P1082167" xmlDataType="decimal"/>
    </xmlCellPr>
  </singleXmlCell>
  <singleXmlCell id="1215" r="V29" connectionId="0">
    <xmlCellPr id="1" uniqueName="P1082168">
      <xmlPr mapId="1" xpath="/TFI-IZD-POD/IPK-GFI-IZD-POD_1000380/P1082168" xmlDataType="decimal"/>
    </xmlCellPr>
  </singleXmlCell>
  <singleXmlCell id="1216" r="W29" connectionId="0">
    <xmlCellPr id="1" uniqueName="P1082169">
      <xmlPr mapId="1" xpath="/TFI-IZD-POD/IPK-GFI-IZD-POD_1000380/P1082169" xmlDataType="decimal"/>
    </xmlCellPr>
  </singleXmlCell>
  <singleXmlCell id="1217" r="H31" connectionId="0">
    <xmlCellPr id="1" uniqueName="P1079984">
      <xmlPr mapId="1" xpath="/TFI-IZD-POD/IPK-GFI-IZD-POD_1000380/P1079984" xmlDataType="decimal"/>
    </xmlCellPr>
  </singleXmlCell>
  <singleXmlCell id="1218" r="I31" connectionId="0">
    <xmlCellPr id="1" uniqueName="P1079985">
      <xmlPr mapId="1" xpath="/TFI-IZD-POD/IPK-GFI-IZD-POD_1000380/P1079985" xmlDataType="decimal"/>
    </xmlCellPr>
  </singleXmlCell>
  <singleXmlCell id="1219" r="J31" connectionId="0">
    <xmlCellPr id="1" uniqueName="P1079986">
      <xmlPr mapId="1" xpath="/TFI-IZD-POD/IPK-GFI-IZD-POD_1000380/P1079986" xmlDataType="decimal"/>
    </xmlCellPr>
  </singleXmlCell>
  <singleXmlCell id="1220" r="K31" connectionId="0">
    <xmlCellPr id="1" uniqueName="P1079987">
      <xmlPr mapId="1" xpath="/TFI-IZD-POD/IPK-GFI-IZD-POD_1000380/P1079987" xmlDataType="decimal"/>
    </xmlCellPr>
  </singleXmlCell>
  <singleXmlCell id="1221" r="L31" connectionId="0">
    <xmlCellPr id="1" uniqueName="P1079988">
      <xmlPr mapId="1" xpath="/TFI-IZD-POD/IPK-GFI-IZD-POD_1000380/P1079988" xmlDataType="decimal"/>
    </xmlCellPr>
  </singleXmlCell>
  <singleXmlCell id="1222" r="M31" connectionId="0">
    <xmlCellPr id="1" uniqueName="P1079989">
      <xmlPr mapId="1" xpath="/TFI-IZD-POD/IPK-GFI-IZD-POD_1000380/P1079989" xmlDataType="decimal"/>
    </xmlCellPr>
  </singleXmlCell>
  <singleXmlCell id="1223" r="N31" connectionId="0">
    <xmlCellPr id="1" uniqueName="P1079990">
      <xmlPr mapId="1" xpath="/TFI-IZD-POD/IPK-GFI-IZD-POD_1000380/P1079990" xmlDataType="decimal"/>
    </xmlCellPr>
  </singleXmlCell>
  <singleXmlCell id="1224" r="O31" connectionId="0">
    <xmlCellPr id="1" uniqueName="P1079991">
      <xmlPr mapId="1" xpath="/TFI-IZD-POD/IPK-GFI-IZD-POD_1000380/P1079991" xmlDataType="decimal"/>
    </xmlCellPr>
  </singleXmlCell>
  <singleXmlCell id="1225" r="P31" connectionId="0">
    <xmlCellPr id="1" uniqueName="P1082170">
      <xmlPr mapId="1" xpath="/TFI-IZD-POD/IPK-GFI-IZD-POD_1000380/P1082170" xmlDataType="decimal"/>
    </xmlCellPr>
  </singleXmlCell>
  <singleXmlCell id="1226" r="Q31" connectionId="0">
    <xmlCellPr id="1" uniqueName="P1082171">
      <xmlPr mapId="1" xpath="/TFI-IZD-POD/IPK-GFI-IZD-POD_1000380/P1082171" xmlDataType="decimal"/>
    </xmlCellPr>
  </singleXmlCell>
  <singleXmlCell id="1227" r="R31" connectionId="0">
    <xmlCellPr id="1" uniqueName="P1082172">
      <xmlPr mapId="1" xpath="/TFI-IZD-POD/IPK-GFI-IZD-POD_1000380/P1082172" xmlDataType="decimal"/>
    </xmlCellPr>
  </singleXmlCell>
  <singleXmlCell id="1228" r="S31" connectionId="0">
    <xmlCellPr id="1" uniqueName="P1082173">
      <xmlPr mapId="1" xpath="/TFI-IZD-POD/IPK-GFI-IZD-POD_1000380/P1082173" xmlDataType="decimal"/>
    </xmlCellPr>
  </singleXmlCell>
  <singleXmlCell id="1229" r="T31" connectionId="0">
    <xmlCellPr id="1" uniqueName="P1082174">
      <xmlPr mapId="1" xpath="/TFI-IZD-POD/IPK-GFI-IZD-POD_1000380/P1082174" xmlDataType="decimal"/>
    </xmlCellPr>
  </singleXmlCell>
  <singleXmlCell id="1230" r="U31" connectionId="0">
    <xmlCellPr id="1" uniqueName="P1082175">
      <xmlPr mapId="1" xpath="/TFI-IZD-POD/IPK-GFI-IZD-POD_1000380/P1082175" xmlDataType="decimal"/>
    </xmlCellPr>
  </singleXmlCell>
  <singleXmlCell id="1231" r="V31" connectionId="0">
    <xmlCellPr id="1" uniqueName="P1082176">
      <xmlPr mapId="1" xpath="/TFI-IZD-POD/IPK-GFI-IZD-POD_1000380/P1082176" xmlDataType="decimal"/>
    </xmlCellPr>
  </singleXmlCell>
  <singleXmlCell id="1232" r="W31" connectionId="0">
    <xmlCellPr id="1" uniqueName="P1082177">
      <xmlPr mapId="1" xpath="/TFI-IZD-POD/IPK-GFI-IZD-POD_1000380/P1082177" xmlDataType="decimal"/>
    </xmlCellPr>
  </singleXmlCell>
  <singleXmlCell id="1233" r="H32" connectionId="0">
    <xmlCellPr id="1" uniqueName="P1079992">
      <xmlPr mapId="1" xpath="/TFI-IZD-POD/IPK-GFI-IZD-POD_1000380/P1079992" xmlDataType="decimal"/>
    </xmlCellPr>
  </singleXmlCell>
  <singleXmlCell id="1234" r="I32" connectionId="0">
    <xmlCellPr id="1" uniqueName="P1079993">
      <xmlPr mapId="1" xpath="/TFI-IZD-POD/IPK-GFI-IZD-POD_1000380/P1079993" xmlDataType="decimal"/>
    </xmlCellPr>
  </singleXmlCell>
  <singleXmlCell id="1235" r="J32" connectionId="0">
    <xmlCellPr id="1" uniqueName="P1079994">
      <xmlPr mapId="1" xpath="/TFI-IZD-POD/IPK-GFI-IZD-POD_1000380/P1079994" xmlDataType="decimal"/>
    </xmlCellPr>
  </singleXmlCell>
  <singleXmlCell id="1236" r="K32" connectionId="0">
    <xmlCellPr id="1" uniqueName="P1079995">
      <xmlPr mapId="1" xpath="/TFI-IZD-POD/IPK-GFI-IZD-POD_1000380/P1079995" xmlDataType="decimal"/>
    </xmlCellPr>
  </singleXmlCell>
  <singleXmlCell id="1237" r="L32" connectionId="0">
    <xmlCellPr id="1" uniqueName="P1079996">
      <xmlPr mapId="1" xpath="/TFI-IZD-POD/IPK-GFI-IZD-POD_1000380/P1079996" xmlDataType="decimal"/>
    </xmlCellPr>
  </singleXmlCell>
  <singleXmlCell id="1238" r="M32" connectionId="0">
    <xmlCellPr id="1" uniqueName="P1079997">
      <xmlPr mapId="1" xpath="/TFI-IZD-POD/IPK-GFI-IZD-POD_1000380/P1079997" xmlDataType="decimal"/>
    </xmlCellPr>
  </singleXmlCell>
  <singleXmlCell id="1239" r="N32" connectionId="0">
    <xmlCellPr id="1" uniqueName="P1079998">
      <xmlPr mapId="1" xpath="/TFI-IZD-POD/IPK-GFI-IZD-POD_1000380/P1079998" xmlDataType="decimal"/>
    </xmlCellPr>
  </singleXmlCell>
  <singleXmlCell id="1240" r="O32" connectionId="0">
    <xmlCellPr id="1" uniqueName="P1079999">
      <xmlPr mapId="1" xpath="/TFI-IZD-POD/IPK-GFI-IZD-POD_1000380/P1079999" xmlDataType="decimal"/>
    </xmlCellPr>
  </singleXmlCell>
  <singleXmlCell id="1241" r="P32" connectionId="0">
    <xmlCellPr id="1" uniqueName="P1082178">
      <xmlPr mapId="1" xpath="/TFI-IZD-POD/IPK-GFI-IZD-POD_1000380/P1082178" xmlDataType="decimal"/>
    </xmlCellPr>
  </singleXmlCell>
  <singleXmlCell id="1242" r="Q32" connectionId="0">
    <xmlCellPr id="1" uniqueName="P1082179">
      <xmlPr mapId="1" xpath="/TFI-IZD-POD/IPK-GFI-IZD-POD_1000380/P1082179" xmlDataType="decimal"/>
    </xmlCellPr>
  </singleXmlCell>
  <singleXmlCell id="1243" r="R32" connectionId="0">
    <xmlCellPr id="1" uniqueName="P1082180">
      <xmlPr mapId="1" xpath="/TFI-IZD-POD/IPK-GFI-IZD-POD_1000380/P1082180" xmlDataType="decimal"/>
    </xmlCellPr>
  </singleXmlCell>
  <singleXmlCell id="1244" r="S32" connectionId="0">
    <xmlCellPr id="1" uniqueName="P1082181">
      <xmlPr mapId="1" xpath="/TFI-IZD-POD/IPK-GFI-IZD-POD_1000380/P1082181" xmlDataType="decimal"/>
    </xmlCellPr>
  </singleXmlCell>
  <singleXmlCell id="1245" r="T32" connectionId="0">
    <xmlCellPr id="1" uniqueName="P1082182">
      <xmlPr mapId="1" xpath="/TFI-IZD-POD/IPK-GFI-IZD-POD_1000380/P1082182" xmlDataType="decimal"/>
    </xmlCellPr>
  </singleXmlCell>
  <singleXmlCell id="1246" r="U32" connectionId="0">
    <xmlCellPr id="1" uniqueName="P1082183">
      <xmlPr mapId="1" xpath="/TFI-IZD-POD/IPK-GFI-IZD-POD_1000380/P1082183" xmlDataType="decimal"/>
    </xmlCellPr>
  </singleXmlCell>
  <singleXmlCell id="1247" r="V32" connectionId="0">
    <xmlCellPr id="1" uniqueName="P1082184">
      <xmlPr mapId="1" xpath="/TFI-IZD-POD/IPK-GFI-IZD-POD_1000380/P1082184" xmlDataType="decimal"/>
    </xmlCellPr>
  </singleXmlCell>
  <singleXmlCell id="1248" r="W32" connectionId="0">
    <xmlCellPr id="1" uniqueName="P1082185">
      <xmlPr mapId="1" xpath="/TFI-IZD-POD/IPK-GFI-IZD-POD_1000380/P1082185" xmlDataType="decimal"/>
    </xmlCellPr>
  </singleXmlCell>
  <singleXmlCell id="1249" r="H33" connectionId="0">
    <xmlCellPr id="1" uniqueName="P1080000">
      <xmlPr mapId="1" xpath="/TFI-IZD-POD/IPK-GFI-IZD-POD_1000380/P1080000" xmlDataType="decimal"/>
    </xmlCellPr>
  </singleXmlCell>
  <singleXmlCell id="1250" r="I33" connectionId="0">
    <xmlCellPr id="1" uniqueName="P1080001">
      <xmlPr mapId="1" xpath="/TFI-IZD-POD/IPK-GFI-IZD-POD_1000380/P1080001" xmlDataType="decimal"/>
    </xmlCellPr>
  </singleXmlCell>
  <singleXmlCell id="1251" r="J33" connectionId="0">
    <xmlCellPr id="1" uniqueName="P1080002">
      <xmlPr mapId="1" xpath="/TFI-IZD-POD/IPK-GFI-IZD-POD_1000380/P1080002" xmlDataType="decimal"/>
    </xmlCellPr>
  </singleXmlCell>
  <singleXmlCell id="1252" r="K33" connectionId="0">
    <xmlCellPr id="1" uniqueName="P1080003">
      <xmlPr mapId="1" xpath="/TFI-IZD-POD/IPK-GFI-IZD-POD_1000380/P1080003" xmlDataType="decimal"/>
    </xmlCellPr>
  </singleXmlCell>
  <singleXmlCell id="1253" r="L33" connectionId="0">
    <xmlCellPr id="1" uniqueName="P1080004">
      <xmlPr mapId="1" xpath="/TFI-IZD-POD/IPK-GFI-IZD-POD_1000380/P1080004" xmlDataType="decimal"/>
    </xmlCellPr>
  </singleXmlCell>
  <singleXmlCell id="1254" r="M33" connectionId="0">
    <xmlCellPr id="1" uniqueName="P1080005">
      <xmlPr mapId="1" xpath="/TFI-IZD-POD/IPK-GFI-IZD-POD_1000380/P1080005" xmlDataType="decimal"/>
    </xmlCellPr>
  </singleXmlCell>
  <singleXmlCell id="1255" r="N33" connectionId="0">
    <xmlCellPr id="1" uniqueName="P1080006">
      <xmlPr mapId="1" xpath="/TFI-IZD-POD/IPK-GFI-IZD-POD_1000380/P1080006" xmlDataType="decimal"/>
    </xmlCellPr>
  </singleXmlCell>
  <singleXmlCell id="1256" r="O33" connectionId="0">
    <xmlCellPr id="1" uniqueName="P1080007">
      <xmlPr mapId="1" xpath="/TFI-IZD-POD/IPK-GFI-IZD-POD_1000380/P1080007" xmlDataType="decimal"/>
    </xmlCellPr>
  </singleXmlCell>
  <singleXmlCell id="1257" r="P33" connectionId="0">
    <xmlCellPr id="1" uniqueName="P1082186">
      <xmlPr mapId="1" xpath="/TFI-IZD-POD/IPK-GFI-IZD-POD_1000380/P1082186" xmlDataType="decimal"/>
    </xmlCellPr>
  </singleXmlCell>
  <singleXmlCell id="1258" r="Q33" connectionId="0">
    <xmlCellPr id="1" uniqueName="P1082187">
      <xmlPr mapId="1" xpath="/TFI-IZD-POD/IPK-GFI-IZD-POD_1000380/P1082187" xmlDataType="decimal"/>
    </xmlCellPr>
  </singleXmlCell>
  <singleXmlCell id="1259" r="R33" connectionId="0">
    <xmlCellPr id="1" uniqueName="P1082188">
      <xmlPr mapId="1" xpath="/TFI-IZD-POD/IPK-GFI-IZD-POD_1000380/P1082188" xmlDataType="decimal"/>
    </xmlCellPr>
  </singleXmlCell>
  <singleXmlCell id="1260" r="S33" connectionId="0">
    <xmlCellPr id="1" uniqueName="P1082189">
      <xmlPr mapId="1" xpath="/TFI-IZD-POD/IPK-GFI-IZD-POD_1000380/P1082189" xmlDataType="decimal"/>
    </xmlCellPr>
  </singleXmlCell>
  <singleXmlCell id="1261" r="T33" connectionId="0">
    <xmlCellPr id="1" uniqueName="P1082190">
      <xmlPr mapId="1" xpath="/TFI-IZD-POD/IPK-GFI-IZD-POD_1000380/P1082190" xmlDataType="decimal"/>
    </xmlCellPr>
  </singleXmlCell>
  <singleXmlCell id="1262" r="U33" connectionId="0">
    <xmlCellPr id="1" uniqueName="P1082191">
      <xmlPr mapId="1" xpath="/TFI-IZD-POD/IPK-GFI-IZD-POD_1000380/P1082191" xmlDataType="decimal"/>
    </xmlCellPr>
  </singleXmlCell>
  <singleXmlCell id="1263" r="V33" connectionId="0">
    <xmlCellPr id="1" uniqueName="P1082192">
      <xmlPr mapId="1" xpath="/TFI-IZD-POD/IPK-GFI-IZD-POD_1000380/P1082192" xmlDataType="decimal"/>
    </xmlCellPr>
  </singleXmlCell>
  <singleXmlCell id="1264" r="W33" connectionId="0">
    <xmlCellPr id="1" uniqueName="P1082193">
      <xmlPr mapId="1" xpath="/TFI-IZD-POD/IPK-GFI-IZD-POD_1000380/P1082193" xmlDataType="decimal"/>
    </xmlCellPr>
  </singleXmlCell>
  <singleXmlCell id="1265" r="H35" connectionId="0">
    <xmlCellPr id="1" uniqueName="P1080008">
      <xmlPr mapId="1" xpath="/TFI-IZD-POD/IPK-GFI-IZD-POD_1000380/P1080008" xmlDataType="decimal"/>
    </xmlCellPr>
  </singleXmlCell>
  <singleXmlCell id="1266" r="I35" connectionId="0">
    <xmlCellPr id="1" uniqueName="P1080009">
      <xmlPr mapId="1" xpath="/TFI-IZD-POD/IPK-GFI-IZD-POD_1000380/P1080009" xmlDataType="decimal"/>
    </xmlCellPr>
  </singleXmlCell>
  <singleXmlCell id="1267" r="J35" connectionId="0">
    <xmlCellPr id="1" uniqueName="P1080010">
      <xmlPr mapId="1" xpath="/TFI-IZD-POD/IPK-GFI-IZD-POD_1000380/P1080010" xmlDataType="decimal"/>
    </xmlCellPr>
  </singleXmlCell>
  <singleXmlCell id="1268" r="K35" connectionId="0">
    <xmlCellPr id="1" uniqueName="P1080011">
      <xmlPr mapId="1" xpath="/TFI-IZD-POD/IPK-GFI-IZD-POD_1000380/P1080011" xmlDataType="decimal"/>
    </xmlCellPr>
  </singleXmlCell>
  <singleXmlCell id="1269" r="L35" connectionId="0">
    <xmlCellPr id="1" uniqueName="P1080012">
      <xmlPr mapId="1" xpath="/TFI-IZD-POD/IPK-GFI-IZD-POD_1000380/P1080012" xmlDataType="decimal"/>
    </xmlCellPr>
  </singleXmlCell>
  <singleXmlCell id="1270" r="M35" connectionId="0">
    <xmlCellPr id="1" uniqueName="P1080013">
      <xmlPr mapId="1" xpath="/TFI-IZD-POD/IPK-GFI-IZD-POD_1000380/P1080013" xmlDataType="decimal"/>
    </xmlCellPr>
  </singleXmlCell>
  <singleXmlCell id="1271" r="N35" connectionId="0">
    <xmlCellPr id="1" uniqueName="P1080014">
      <xmlPr mapId="1" xpath="/TFI-IZD-POD/IPK-GFI-IZD-POD_1000380/P1080014" xmlDataType="decimal"/>
    </xmlCellPr>
  </singleXmlCell>
  <singleXmlCell id="1272" r="O35" connectionId="0">
    <xmlCellPr id="1" uniqueName="P1080015">
      <xmlPr mapId="1" xpath="/TFI-IZD-POD/IPK-GFI-IZD-POD_1000380/P1080015" xmlDataType="decimal"/>
    </xmlCellPr>
  </singleXmlCell>
  <singleXmlCell id="1273" r="P35" connectionId="0">
    <xmlCellPr id="1" uniqueName="P1082194">
      <xmlPr mapId="1" xpath="/TFI-IZD-POD/IPK-GFI-IZD-POD_1000380/P1082194" xmlDataType="decimal"/>
    </xmlCellPr>
  </singleXmlCell>
  <singleXmlCell id="1274" r="Q35" connectionId="0">
    <xmlCellPr id="1" uniqueName="P1082195">
      <xmlPr mapId="1" xpath="/TFI-IZD-POD/IPK-GFI-IZD-POD_1000380/P1082195" xmlDataType="decimal"/>
    </xmlCellPr>
  </singleXmlCell>
  <singleXmlCell id="1275" r="R35" connectionId="0">
    <xmlCellPr id="1" uniqueName="P1082196">
      <xmlPr mapId="1" xpath="/TFI-IZD-POD/IPK-GFI-IZD-POD_1000380/P1082196" xmlDataType="decimal"/>
    </xmlCellPr>
  </singleXmlCell>
  <singleXmlCell id="1276" r="S35" connectionId="0">
    <xmlCellPr id="1" uniqueName="P1082197">
      <xmlPr mapId="1" xpath="/TFI-IZD-POD/IPK-GFI-IZD-POD_1000380/P1082197" xmlDataType="decimal"/>
    </xmlCellPr>
  </singleXmlCell>
  <singleXmlCell id="1277" r="T35" connectionId="0">
    <xmlCellPr id="1" uniqueName="P1082198">
      <xmlPr mapId="1" xpath="/TFI-IZD-POD/IPK-GFI-IZD-POD_1000380/P1082198" xmlDataType="decimal"/>
    </xmlCellPr>
  </singleXmlCell>
  <singleXmlCell id="1278" r="U35" connectionId="0">
    <xmlCellPr id="1" uniqueName="P1082199">
      <xmlPr mapId="1" xpath="/TFI-IZD-POD/IPK-GFI-IZD-POD_1000380/P1082199" xmlDataType="decimal"/>
    </xmlCellPr>
  </singleXmlCell>
  <singleXmlCell id="1279" r="V35" connectionId="0">
    <xmlCellPr id="1" uniqueName="P1082200">
      <xmlPr mapId="1" xpath="/TFI-IZD-POD/IPK-GFI-IZD-POD_1000380/P1082200" xmlDataType="decimal"/>
    </xmlCellPr>
  </singleXmlCell>
  <singleXmlCell id="1280" r="W35" connectionId="0">
    <xmlCellPr id="1" uniqueName="P1082201">
      <xmlPr mapId="1" xpath="/TFI-IZD-POD/IPK-GFI-IZD-POD_1000380/P1082201" xmlDataType="decimal"/>
    </xmlCellPr>
  </singleXmlCell>
  <singleXmlCell id="1281" r="H36" connectionId="0">
    <xmlCellPr id="1" uniqueName="P1080016">
      <xmlPr mapId="1" xpath="/TFI-IZD-POD/IPK-GFI-IZD-POD_1000380/P1080016" xmlDataType="decimal"/>
    </xmlCellPr>
  </singleXmlCell>
  <singleXmlCell id="1282" r="I36" connectionId="0">
    <xmlCellPr id="1" uniqueName="P1080017">
      <xmlPr mapId="1" xpath="/TFI-IZD-POD/IPK-GFI-IZD-POD_1000380/P1080017" xmlDataType="decimal"/>
    </xmlCellPr>
  </singleXmlCell>
  <singleXmlCell id="1283" r="J36" connectionId="0">
    <xmlCellPr id="1" uniqueName="P1080018">
      <xmlPr mapId="1" xpath="/TFI-IZD-POD/IPK-GFI-IZD-POD_1000380/P1080018" xmlDataType="decimal"/>
    </xmlCellPr>
  </singleXmlCell>
  <singleXmlCell id="1284" r="K36" connectionId="0">
    <xmlCellPr id="1" uniqueName="P1080019">
      <xmlPr mapId="1" xpath="/TFI-IZD-POD/IPK-GFI-IZD-POD_1000380/P1080019" xmlDataType="decimal"/>
    </xmlCellPr>
  </singleXmlCell>
  <singleXmlCell id="1285" r="L36" connectionId="0">
    <xmlCellPr id="1" uniqueName="P1080020">
      <xmlPr mapId="1" xpath="/TFI-IZD-POD/IPK-GFI-IZD-POD_1000380/P1080020" xmlDataType="decimal"/>
    </xmlCellPr>
  </singleXmlCell>
  <singleXmlCell id="1286" r="M36" connectionId="0">
    <xmlCellPr id="1" uniqueName="P1080021">
      <xmlPr mapId="1" xpath="/TFI-IZD-POD/IPK-GFI-IZD-POD_1000380/P1080021" xmlDataType="decimal"/>
    </xmlCellPr>
  </singleXmlCell>
  <singleXmlCell id="1287" r="N36" connectionId="0">
    <xmlCellPr id="1" uniqueName="P1080022">
      <xmlPr mapId="1" xpath="/TFI-IZD-POD/IPK-GFI-IZD-POD_1000380/P1080022" xmlDataType="decimal"/>
    </xmlCellPr>
  </singleXmlCell>
  <singleXmlCell id="1288" r="O36" connectionId="0">
    <xmlCellPr id="1" uniqueName="P1080023">
      <xmlPr mapId="1" xpath="/TFI-IZD-POD/IPK-GFI-IZD-POD_1000380/P1080023" xmlDataType="decimal"/>
    </xmlCellPr>
  </singleXmlCell>
  <singleXmlCell id="1289" r="P36" connectionId="0">
    <xmlCellPr id="1" uniqueName="P1082202">
      <xmlPr mapId="1" xpath="/TFI-IZD-POD/IPK-GFI-IZD-POD_1000380/P1082202" xmlDataType="decimal"/>
    </xmlCellPr>
  </singleXmlCell>
  <singleXmlCell id="1290" r="Q36" connectionId="0">
    <xmlCellPr id="1" uniqueName="P1082203">
      <xmlPr mapId="1" xpath="/TFI-IZD-POD/IPK-GFI-IZD-POD_1000380/P1082203" xmlDataType="decimal"/>
    </xmlCellPr>
  </singleXmlCell>
  <singleXmlCell id="1291" r="R36" connectionId="0">
    <xmlCellPr id="1" uniqueName="P1082204">
      <xmlPr mapId="1" xpath="/TFI-IZD-POD/IPK-GFI-IZD-POD_1000380/P1082204" xmlDataType="decimal"/>
    </xmlCellPr>
  </singleXmlCell>
  <singleXmlCell id="1292" r="S36" connectionId="0">
    <xmlCellPr id="1" uniqueName="P1082205">
      <xmlPr mapId="1" xpath="/TFI-IZD-POD/IPK-GFI-IZD-POD_1000380/P1082205" xmlDataType="decimal"/>
    </xmlCellPr>
  </singleXmlCell>
  <singleXmlCell id="1293" r="T36" connectionId="0">
    <xmlCellPr id="1" uniqueName="P1082206">
      <xmlPr mapId="1" xpath="/TFI-IZD-POD/IPK-GFI-IZD-POD_1000380/P1082206" xmlDataType="decimal"/>
    </xmlCellPr>
  </singleXmlCell>
  <singleXmlCell id="1294" r="U36" connectionId="0">
    <xmlCellPr id="1" uniqueName="P1082207">
      <xmlPr mapId="1" xpath="/TFI-IZD-POD/IPK-GFI-IZD-POD_1000380/P1082207" xmlDataType="decimal"/>
    </xmlCellPr>
  </singleXmlCell>
  <singleXmlCell id="1295" r="V36" connectionId="0">
    <xmlCellPr id="1" uniqueName="P1082208">
      <xmlPr mapId="1" xpath="/TFI-IZD-POD/IPK-GFI-IZD-POD_1000380/P1082208" xmlDataType="decimal"/>
    </xmlCellPr>
  </singleXmlCell>
  <singleXmlCell id="1296" r="W36" connectionId="0">
    <xmlCellPr id="1" uniqueName="P1082209">
      <xmlPr mapId="1" xpath="/TFI-IZD-POD/IPK-GFI-IZD-POD_1000380/P1082209" xmlDataType="decimal"/>
    </xmlCellPr>
  </singleXmlCell>
  <singleXmlCell id="1297" r="H37" connectionId="0">
    <xmlCellPr id="1" uniqueName="P1080024">
      <xmlPr mapId="1" xpath="/TFI-IZD-POD/IPK-GFI-IZD-POD_1000380/P1080024" xmlDataType="decimal"/>
    </xmlCellPr>
  </singleXmlCell>
  <singleXmlCell id="1298" r="I37" connectionId="0">
    <xmlCellPr id="1" uniqueName="P1080025">
      <xmlPr mapId="1" xpath="/TFI-IZD-POD/IPK-GFI-IZD-POD_1000380/P1080025" xmlDataType="decimal"/>
    </xmlCellPr>
  </singleXmlCell>
  <singleXmlCell id="1299" r="J37" connectionId="0">
    <xmlCellPr id="1" uniqueName="P1080026">
      <xmlPr mapId="1" xpath="/TFI-IZD-POD/IPK-GFI-IZD-POD_1000380/P1080026" xmlDataType="decimal"/>
    </xmlCellPr>
  </singleXmlCell>
  <singleXmlCell id="1300" r="K37" connectionId="0">
    <xmlCellPr id="1" uniqueName="P1080027">
      <xmlPr mapId="1" xpath="/TFI-IZD-POD/IPK-GFI-IZD-POD_1000380/P1080027" xmlDataType="decimal"/>
    </xmlCellPr>
  </singleXmlCell>
  <singleXmlCell id="1301" r="L37" connectionId="0">
    <xmlCellPr id="1" uniqueName="P1080028">
      <xmlPr mapId="1" xpath="/TFI-IZD-POD/IPK-GFI-IZD-POD_1000380/P1080028" xmlDataType="decimal"/>
    </xmlCellPr>
  </singleXmlCell>
  <singleXmlCell id="1302" r="M37" connectionId="0">
    <xmlCellPr id="1" uniqueName="P1080029">
      <xmlPr mapId="1" xpath="/TFI-IZD-POD/IPK-GFI-IZD-POD_1000380/P1080029" xmlDataType="decimal"/>
    </xmlCellPr>
  </singleXmlCell>
  <singleXmlCell id="1303" r="N37" connectionId="0">
    <xmlCellPr id="1" uniqueName="P1080030">
      <xmlPr mapId="1" xpath="/TFI-IZD-POD/IPK-GFI-IZD-POD_1000380/P1080030" xmlDataType="decimal"/>
    </xmlCellPr>
  </singleXmlCell>
  <singleXmlCell id="1304" r="O37" connectionId="0">
    <xmlCellPr id="1" uniqueName="P1080031">
      <xmlPr mapId="1" xpath="/TFI-IZD-POD/IPK-GFI-IZD-POD_1000380/P1080031" xmlDataType="decimal"/>
    </xmlCellPr>
  </singleXmlCell>
  <singleXmlCell id="1305" r="P37" connectionId="0">
    <xmlCellPr id="1" uniqueName="P1082210">
      <xmlPr mapId="1" xpath="/TFI-IZD-POD/IPK-GFI-IZD-POD_1000380/P1082210" xmlDataType="decimal"/>
    </xmlCellPr>
  </singleXmlCell>
  <singleXmlCell id="1306" r="Q37" connectionId="0">
    <xmlCellPr id="1" uniqueName="P1082211">
      <xmlPr mapId="1" xpath="/TFI-IZD-POD/IPK-GFI-IZD-POD_1000380/P1082211" xmlDataType="decimal"/>
    </xmlCellPr>
  </singleXmlCell>
  <singleXmlCell id="1307" r="R37" connectionId="0">
    <xmlCellPr id="1" uniqueName="P1082212">
      <xmlPr mapId="1" xpath="/TFI-IZD-POD/IPK-GFI-IZD-POD_1000380/P1082212" xmlDataType="decimal"/>
    </xmlCellPr>
  </singleXmlCell>
  <singleXmlCell id="1308" r="S37" connectionId="0">
    <xmlCellPr id="1" uniqueName="P1082213">
      <xmlPr mapId="1" xpath="/TFI-IZD-POD/IPK-GFI-IZD-POD_1000380/P1082213" xmlDataType="decimal"/>
    </xmlCellPr>
  </singleXmlCell>
  <singleXmlCell id="1309" r="T37" connectionId="0">
    <xmlCellPr id="1" uniqueName="P1082214">
      <xmlPr mapId="1" xpath="/TFI-IZD-POD/IPK-GFI-IZD-POD_1000380/P1082214" xmlDataType="decimal"/>
    </xmlCellPr>
  </singleXmlCell>
  <singleXmlCell id="1310" r="U37" connectionId="0">
    <xmlCellPr id="1" uniqueName="P1082215">
      <xmlPr mapId="1" xpath="/TFI-IZD-POD/IPK-GFI-IZD-POD_1000380/P1082215" xmlDataType="decimal"/>
    </xmlCellPr>
  </singleXmlCell>
  <singleXmlCell id="1311" r="V37" connectionId="0">
    <xmlCellPr id="1" uniqueName="P1082216">
      <xmlPr mapId="1" xpath="/TFI-IZD-POD/IPK-GFI-IZD-POD_1000380/P1082216" xmlDataType="decimal"/>
    </xmlCellPr>
  </singleXmlCell>
  <singleXmlCell id="1312" r="W37" connectionId="0">
    <xmlCellPr id="1" uniqueName="P1082217">
      <xmlPr mapId="1" xpath="/TFI-IZD-POD/IPK-GFI-IZD-POD_1000380/P1082217" xmlDataType="decimal"/>
    </xmlCellPr>
  </singleXmlCell>
  <singleXmlCell id="1313" r="H38" connectionId="0">
    <xmlCellPr id="1" uniqueName="P1080032">
      <xmlPr mapId="1" xpath="/TFI-IZD-POD/IPK-GFI-IZD-POD_1000380/P1080032" xmlDataType="decimal"/>
    </xmlCellPr>
  </singleXmlCell>
  <singleXmlCell id="1314" r="I38" connectionId="0">
    <xmlCellPr id="1" uniqueName="P1080033">
      <xmlPr mapId="1" xpath="/TFI-IZD-POD/IPK-GFI-IZD-POD_1000380/P1080033" xmlDataType="decimal"/>
    </xmlCellPr>
  </singleXmlCell>
  <singleXmlCell id="1315" r="J38" connectionId="0">
    <xmlCellPr id="1" uniqueName="P1080034">
      <xmlPr mapId="1" xpath="/TFI-IZD-POD/IPK-GFI-IZD-POD_1000380/P1080034" xmlDataType="decimal"/>
    </xmlCellPr>
  </singleXmlCell>
  <singleXmlCell id="1316" r="K38" connectionId="0">
    <xmlCellPr id="1" uniqueName="P1080035">
      <xmlPr mapId="1" xpath="/TFI-IZD-POD/IPK-GFI-IZD-POD_1000380/P1080035" xmlDataType="decimal"/>
    </xmlCellPr>
  </singleXmlCell>
  <singleXmlCell id="1317" r="L38" connectionId="0">
    <xmlCellPr id="1" uniqueName="P1080036">
      <xmlPr mapId="1" xpath="/TFI-IZD-POD/IPK-GFI-IZD-POD_1000380/P1080036" xmlDataType="decimal"/>
    </xmlCellPr>
  </singleXmlCell>
  <singleXmlCell id="1318" r="M38" connectionId="0">
    <xmlCellPr id="1" uniqueName="P1080037">
      <xmlPr mapId="1" xpath="/TFI-IZD-POD/IPK-GFI-IZD-POD_1000380/P1080037" xmlDataType="decimal"/>
    </xmlCellPr>
  </singleXmlCell>
  <singleXmlCell id="1319" r="N38" connectionId="0">
    <xmlCellPr id="1" uniqueName="P1080038">
      <xmlPr mapId="1" xpath="/TFI-IZD-POD/IPK-GFI-IZD-POD_1000380/P1080038" xmlDataType="decimal"/>
    </xmlCellPr>
  </singleXmlCell>
  <singleXmlCell id="1320" r="O38" connectionId="0">
    <xmlCellPr id="1" uniqueName="P1080039">
      <xmlPr mapId="1" xpath="/TFI-IZD-POD/IPK-GFI-IZD-POD_1000380/P1080039" xmlDataType="decimal"/>
    </xmlCellPr>
  </singleXmlCell>
  <singleXmlCell id="1321" r="P38" connectionId="0">
    <xmlCellPr id="1" uniqueName="P1082220">
      <xmlPr mapId="1" xpath="/TFI-IZD-POD/IPK-GFI-IZD-POD_1000380/P1082220" xmlDataType="decimal"/>
    </xmlCellPr>
  </singleXmlCell>
  <singleXmlCell id="1322" r="Q38" connectionId="0">
    <xmlCellPr id="1" uniqueName="P1082222">
      <xmlPr mapId="1" xpath="/TFI-IZD-POD/IPK-GFI-IZD-POD_1000380/P1082222" xmlDataType="decimal"/>
    </xmlCellPr>
  </singleXmlCell>
  <singleXmlCell id="1323" r="R38" connectionId="0">
    <xmlCellPr id="1" uniqueName="P1082224">
      <xmlPr mapId="1" xpath="/TFI-IZD-POD/IPK-GFI-IZD-POD_1000380/P1082224" xmlDataType="decimal"/>
    </xmlCellPr>
  </singleXmlCell>
  <singleXmlCell id="1324" r="S38" connectionId="0">
    <xmlCellPr id="1" uniqueName="P1082225">
      <xmlPr mapId="1" xpath="/TFI-IZD-POD/IPK-GFI-IZD-POD_1000380/P1082225" xmlDataType="decimal"/>
    </xmlCellPr>
  </singleXmlCell>
  <singleXmlCell id="1325" r="T38" connectionId="0">
    <xmlCellPr id="1" uniqueName="P1082227">
      <xmlPr mapId="1" xpath="/TFI-IZD-POD/IPK-GFI-IZD-POD_1000380/P1082227" xmlDataType="decimal"/>
    </xmlCellPr>
  </singleXmlCell>
  <singleXmlCell id="1326" r="U38" connectionId="0">
    <xmlCellPr id="1" uniqueName="P1082229">
      <xmlPr mapId="1" xpath="/TFI-IZD-POD/IPK-GFI-IZD-POD_1000380/P1082229" xmlDataType="decimal"/>
    </xmlCellPr>
  </singleXmlCell>
  <singleXmlCell id="1327" r="V38" connectionId="0">
    <xmlCellPr id="1" uniqueName="P1082232">
      <xmlPr mapId="1" xpath="/TFI-IZD-POD/IPK-GFI-IZD-POD_1000380/P1082232" xmlDataType="decimal"/>
    </xmlCellPr>
  </singleXmlCell>
  <singleXmlCell id="1328" r="W38" connectionId="0">
    <xmlCellPr id="1" uniqueName="P1082234">
      <xmlPr mapId="1" xpath="/TFI-IZD-POD/IPK-GFI-IZD-POD_1000380/P1082234" xmlDataType="decimal"/>
    </xmlCellPr>
  </singleXmlCell>
  <singleXmlCell id="1329" r="H39" connectionId="0">
    <xmlCellPr id="1" uniqueName="P1080040">
      <xmlPr mapId="1" xpath="/TFI-IZD-POD/IPK-GFI-IZD-POD_1000380/P1080040" xmlDataType="decimal"/>
    </xmlCellPr>
  </singleXmlCell>
  <singleXmlCell id="1330" r="I39" connectionId="0">
    <xmlCellPr id="1" uniqueName="P1080041">
      <xmlPr mapId="1" xpath="/TFI-IZD-POD/IPK-GFI-IZD-POD_1000380/P1080041" xmlDataType="decimal"/>
    </xmlCellPr>
  </singleXmlCell>
  <singleXmlCell id="1331" r="J39" connectionId="0">
    <xmlCellPr id="1" uniqueName="P1080042">
      <xmlPr mapId="1" xpath="/TFI-IZD-POD/IPK-GFI-IZD-POD_1000380/P1080042" xmlDataType="decimal"/>
    </xmlCellPr>
  </singleXmlCell>
  <singleXmlCell id="1332" r="K39" connectionId="0">
    <xmlCellPr id="1" uniqueName="P1080043">
      <xmlPr mapId="1" xpath="/TFI-IZD-POD/IPK-GFI-IZD-POD_1000380/P1080043" xmlDataType="decimal"/>
    </xmlCellPr>
  </singleXmlCell>
  <singleXmlCell id="1333" r="L39" connectionId="0">
    <xmlCellPr id="1" uniqueName="P1080044">
      <xmlPr mapId="1" xpath="/TFI-IZD-POD/IPK-GFI-IZD-POD_1000380/P1080044" xmlDataType="decimal"/>
    </xmlCellPr>
  </singleXmlCell>
  <singleXmlCell id="1334" r="M39" connectionId="0">
    <xmlCellPr id="1" uniqueName="P1080045">
      <xmlPr mapId="1" xpath="/TFI-IZD-POD/IPK-GFI-IZD-POD_1000380/P1080045" xmlDataType="decimal"/>
    </xmlCellPr>
  </singleXmlCell>
  <singleXmlCell id="1335" r="N39" connectionId="0">
    <xmlCellPr id="1" uniqueName="P1080046">
      <xmlPr mapId="1" xpath="/TFI-IZD-POD/IPK-GFI-IZD-POD_1000380/P1080046" xmlDataType="decimal"/>
    </xmlCellPr>
  </singleXmlCell>
  <singleXmlCell id="1336" r="O39" connectionId="0">
    <xmlCellPr id="1" uniqueName="P1080047">
      <xmlPr mapId="1" xpath="/TFI-IZD-POD/IPK-GFI-IZD-POD_1000380/P1080047" xmlDataType="decimal"/>
    </xmlCellPr>
  </singleXmlCell>
  <singleXmlCell id="1337" r="P39" connectionId="0">
    <xmlCellPr id="1" uniqueName="P1082236">
      <xmlPr mapId="1" xpath="/TFI-IZD-POD/IPK-GFI-IZD-POD_1000380/P1082236" xmlDataType="decimal"/>
    </xmlCellPr>
  </singleXmlCell>
  <singleXmlCell id="1338" r="Q39" connectionId="0">
    <xmlCellPr id="1" uniqueName="P1082248">
      <xmlPr mapId="1" xpath="/TFI-IZD-POD/IPK-GFI-IZD-POD_1000380/P1082248" xmlDataType="decimal"/>
    </xmlCellPr>
  </singleXmlCell>
  <singleXmlCell id="1339" r="R39" connectionId="0">
    <xmlCellPr id="1" uniqueName="P1082250">
      <xmlPr mapId="1" xpath="/TFI-IZD-POD/IPK-GFI-IZD-POD_1000380/P1082250" xmlDataType="decimal"/>
    </xmlCellPr>
  </singleXmlCell>
  <singleXmlCell id="1340" r="S39" connectionId="0">
    <xmlCellPr id="1" uniqueName="P1082252">
      <xmlPr mapId="1" xpath="/TFI-IZD-POD/IPK-GFI-IZD-POD_1000380/P1082252" xmlDataType="decimal"/>
    </xmlCellPr>
  </singleXmlCell>
  <singleXmlCell id="1341" r="T39" connectionId="0">
    <xmlCellPr id="1" uniqueName="P1082254">
      <xmlPr mapId="1" xpath="/TFI-IZD-POD/IPK-GFI-IZD-POD_1000380/P1082254" xmlDataType="decimal"/>
    </xmlCellPr>
  </singleXmlCell>
  <singleXmlCell id="1342" r="U39" connectionId="0">
    <xmlCellPr id="1" uniqueName="P1082256">
      <xmlPr mapId="1" xpath="/TFI-IZD-POD/IPK-GFI-IZD-POD_1000380/P1082256" xmlDataType="decimal"/>
    </xmlCellPr>
  </singleXmlCell>
  <singleXmlCell id="1343" r="V39" connectionId="0">
    <xmlCellPr id="1" uniqueName="P1082257">
      <xmlPr mapId="1" xpath="/TFI-IZD-POD/IPK-GFI-IZD-POD_1000380/P1082257" xmlDataType="decimal"/>
    </xmlCellPr>
  </singleXmlCell>
  <singleXmlCell id="1344" r="W39" connectionId="0">
    <xmlCellPr id="1" uniqueName="P1082259">
      <xmlPr mapId="1" xpath="/TFI-IZD-POD/IPK-GFI-IZD-POD_1000380/P1082259" xmlDataType="decimal"/>
    </xmlCellPr>
  </singleXmlCell>
  <singleXmlCell id="1345" r="H40" connectionId="0">
    <xmlCellPr id="1" uniqueName="P1080048">
      <xmlPr mapId="1" xpath="/TFI-IZD-POD/IPK-GFI-IZD-POD_1000380/P1080048" xmlDataType="decimal"/>
    </xmlCellPr>
  </singleXmlCell>
  <singleXmlCell id="1346" r="I40" connectionId="0">
    <xmlCellPr id="1" uniqueName="P1080049">
      <xmlPr mapId="1" xpath="/TFI-IZD-POD/IPK-GFI-IZD-POD_1000380/P1080049" xmlDataType="decimal"/>
    </xmlCellPr>
  </singleXmlCell>
  <singleXmlCell id="1347" r="J40" connectionId="0">
    <xmlCellPr id="1" uniqueName="P1080050">
      <xmlPr mapId="1" xpath="/TFI-IZD-POD/IPK-GFI-IZD-POD_1000380/P1080050" xmlDataType="decimal"/>
    </xmlCellPr>
  </singleXmlCell>
  <singleXmlCell id="1348" r="K40" connectionId="0">
    <xmlCellPr id="1" uniqueName="P1080051">
      <xmlPr mapId="1" xpath="/TFI-IZD-POD/IPK-GFI-IZD-POD_1000380/P1080051" xmlDataType="decimal"/>
    </xmlCellPr>
  </singleXmlCell>
  <singleXmlCell id="1349" r="L40" connectionId="0">
    <xmlCellPr id="1" uniqueName="P1080052">
      <xmlPr mapId="1" xpath="/TFI-IZD-POD/IPK-GFI-IZD-POD_1000380/P1080052" xmlDataType="decimal"/>
    </xmlCellPr>
  </singleXmlCell>
  <singleXmlCell id="1350" r="M40" connectionId="0">
    <xmlCellPr id="1" uniqueName="P1080053">
      <xmlPr mapId="1" xpath="/TFI-IZD-POD/IPK-GFI-IZD-POD_1000380/P1080053" xmlDataType="decimal"/>
    </xmlCellPr>
  </singleXmlCell>
  <singleXmlCell id="1351" r="N40" connectionId="0">
    <xmlCellPr id="1" uniqueName="P1080054">
      <xmlPr mapId="1" xpath="/TFI-IZD-POD/IPK-GFI-IZD-POD_1000380/P1080054" xmlDataType="decimal"/>
    </xmlCellPr>
  </singleXmlCell>
  <singleXmlCell id="1352" r="O40" connectionId="0">
    <xmlCellPr id="1" uniqueName="P1080055">
      <xmlPr mapId="1" xpath="/TFI-IZD-POD/IPK-GFI-IZD-POD_1000380/P1080055" xmlDataType="decimal"/>
    </xmlCellPr>
  </singleXmlCell>
  <singleXmlCell id="1353" r="P40" connectionId="0">
    <xmlCellPr id="1" uniqueName="P1082260">
      <xmlPr mapId="1" xpath="/TFI-IZD-POD/IPK-GFI-IZD-POD_1000380/P1082260" xmlDataType="decimal"/>
    </xmlCellPr>
  </singleXmlCell>
  <singleXmlCell id="1354" r="Q40" connectionId="0">
    <xmlCellPr id="1" uniqueName="P1082237">
      <xmlPr mapId="1" xpath="/TFI-IZD-POD/IPK-GFI-IZD-POD_1000380/P1082237" xmlDataType="decimal"/>
    </xmlCellPr>
  </singleXmlCell>
  <singleXmlCell id="1355" r="R40" connectionId="0">
    <xmlCellPr id="1" uniqueName="P1082261">
      <xmlPr mapId="1" xpath="/TFI-IZD-POD/IPK-GFI-IZD-POD_1000380/P1082261" xmlDataType="decimal"/>
    </xmlCellPr>
  </singleXmlCell>
  <singleXmlCell id="1356" r="S40" connectionId="0">
    <xmlCellPr id="1" uniqueName="P1082262">
      <xmlPr mapId="1" xpath="/TFI-IZD-POD/IPK-GFI-IZD-POD_1000380/P1082262" xmlDataType="decimal"/>
    </xmlCellPr>
  </singleXmlCell>
  <singleXmlCell id="1357" r="T40" connectionId="0">
    <xmlCellPr id="1" uniqueName="P1082264">
      <xmlPr mapId="1" xpath="/TFI-IZD-POD/IPK-GFI-IZD-POD_1000380/P1082264" xmlDataType="decimal"/>
    </xmlCellPr>
  </singleXmlCell>
  <singleXmlCell id="1358" r="U40" connectionId="0">
    <xmlCellPr id="1" uniqueName="P1082265">
      <xmlPr mapId="1" xpath="/TFI-IZD-POD/IPK-GFI-IZD-POD_1000380/P1082265" xmlDataType="decimal"/>
    </xmlCellPr>
  </singleXmlCell>
  <singleXmlCell id="1359" r="V40" connectionId="0">
    <xmlCellPr id="1" uniqueName="P1082266">
      <xmlPr mapId="1" xpath="/TFI-IZD-POD/IPK-GFI-IZD-POD_1000380/P1082266" xmlDataType="decimal"/>
    </xmlCellPr>
  </singleXmlCell>
  <singleXmlCell id="1360" r="W40" connectionId="0">
    <xmlCellPr id="1" uniqueName="P1082267">
      <xmlPr mapId="1" xpath="/TFI-IZD-POD/IPK-GFI-IZD-POD_1000380/P1082267" xmlDataType="decimal"/>
    </xmlCellPr>
  </singleXmlCell>
  <singleXmlCell id="1361" r="H41" connectionId="0">
    <xmlCellPr id="1" uniqueName="P1080056">
      <xmlPr mapId="1" xpath="/TFI-IZD-POD/IPK-GFI-IZD-POD_1000380/P1080056" xmlDataType="decimal"/>
    </xmlCellPr>
  </singleXmlCell>
  <singleXmlCell id="1362" r="I41" connectionId="0">
    <xmlCellPr id="1" uniqueName="P1080057">
      <xmlPr mapId="1" xpath="/TFI-IZD-POD/IPK-GFI-IZD-POD_1000380/P1080057" xmlDataType="decimal"/>
    </xmlCellPr>
  </singleXmlCell>
  <singleXmlCell id="1363" r="J41" connectionId="0">
    <xmlCellPr id="1" uniqueName="P1080058">
      <xmlPr mapId="1" xpath="/TFI-IZD-POD/IPK-GFI-IZD-POD_1000380/P1080058" xmlDataType="decimal"/>
    </xmlCellPr>
  </singleXmlCell>
  <singleXmlCell id="1364" r="K41" connectionId="0">
    <xmlCellPr id="1" uniqueName="P1080059">
      <xmlPr mapId="1" xpath="/TFI-IZD-POD/IPK-GFI-IZD-POD_1000380/P1080059" xmlDataType="decimal"/>
    </xmlCellPr>
  </singleXmlCell>
  <singleXmlCell id="1365" r="L41" connectionId="0">
    <xmlCellPr id="1" uniqueName="P1080060">
      <xmlPr mapId="1" xpath="/TFI-IZD-POD/IPK-GFI-IZD-POD_1000380/P1080060" xmlDataType="decimal"/>
    </xmlCellPr>
  </singleXmlCell>
  <singleXmlCell id="1366" r="M41" connectionId="0">
    <xmlCellPr id="1" uniqueName="P1080061">
      <xmlPr mapId="1" xpath="/TFI-IZD-POD/IPK-GFI-IZD-POD_1000380/P1080061" xmlDataType="decimal"/>
    </xmlCellPr>
  </singleXmlCell>
  <singleXmlCell id="1367" r="N41" connectionId="0">
    <xmlCellPr id="1" uniqueName="P1080062">
      <xmlPr mapId="1" xpath="/TFI-IZD-POD/IPK-GFI-IZD-POD_1000380/P1080062" xmlDataType="decimal"/>
    </xmlCellPr>
  </singleXmlCell>
  <singleXmlCell id="1368" r="O41" connectionId="0">
    <xmlCellPr id="1" uniqueName="P1080063">
      <xmlPr mapId="1" xpath="/TFI-IZD-POD/IPK-GFI-IZD-POD_1000380/P1080063" xmlDataType="decimal"/>
    </xmlCellPr>
  </singleXmlCell>
  <singleXmlCell id="1369" r="P41" connectionId="0">
    <xmlCellPr id="1" uniqueName="P1082269">
      <xmlPr mapId="1" xpath="/TFI-IZD-POD/IPK-GFI-IZD-POD_1000380/P1082269" xmlDataType="decimal"/>
    </xmlCellPr>
  </singleXmlCell>
  <singleXmlCell id="1370" r="Q41" connectionId="0">
    <xmlCellPr id="1" uniqueName="P1082270">
      <xmlPr mapId="1" xpath="/TFI-IZD-POD/IPK-GFI-IZD-POD_1000380/P1082270" xmlDataType="decimal"/>
    </xmlCellPr>
  </singleXmlCell>
  <singleXmlCell id="1371" r="R41" connectionId="0">
    <xmlCellPr id="1" uniqueName="P1082239">
      <xmlPr mapId="1" xpath="/TFI-IZD-POD/IPK-GFI-IZD-POD_1000380/P1082239" xmlDataType="decimal"/>
    </xmlCellPr>
  </singleXmlCell>
  <singleXmlCell id="1372" r="S41" connectionId="0">
    <xmlCellPr id="1" uniqueName="P1082272">
      <xmlPr mapId="1" xpath="/TFI-IZD-POD/IPK-GFI-IZD-POD_1000380/P1082272" xmlDataType="decimal"/>
    </xmlCellPr>
  </singleXmlCell>
  <singleXmlCell id="1373" r="T41" connectionId="0">
    <xmlCellPr id="1" uniqueName="P1082273">
      <xmlPr mapId="1" xpath="/TFI-IZD-POD/IPK-GFI-IZD-POD_1000380/P1082273" xmlDataType="decimal"/>
    </xmlCellPr>
  </singleXmlCell>
  <singleXmlCell id="1374" r="U41" connectionId="0">
    <xmlCellPr id="1" uniqueName="P1082275">
      <xmlPr mapId="1" xpath="/TFI-IZD-POD/IPK-GFI-IZD-POD_1000380/P1082275" xmlDataType="decimal"/>
    </xmlCellPr>
  </singleXmlCell>
  <singleXmlCell id="1375" r="V41" connectionId="0">
    <xmlCellPr id="1" uniqueName="P1082276">
      <xmlPr mapId="1" xpath="/TFI-IZD-POD/IPK-GFI-IZD-POD_1000380/P1082276" xmlDataType="decimal"/>
    </xmlCellPr>
  </singleXmlCell>
  <singleXmlCell id="1376" r="W41" connectionId="0">
    <xmlCellPr id="1" uniqueName="P1082277">
      <xmlPr mapId="1" xpath="/TFI-IZD-POD/IPK-GFI-IZD-POD_1000380/P1082277" xmlDataType="decimal"/>
    </xmlCellPr>
  </singleXmlCell>
  <singleXmlCell id="1377" r="H42" connectionId="0">
    <xmlCellPr id="1" uniqueName="P1080064">
      <xmlPr mapId="1" xpath="/TFI-IZD-POD/IPK-GFI-IZD-POD_1000380/P1080064" xmlDataType="decimal"/>
    </xmlCellPr>
  </singleXmlCell>
  <singleXmlCell id="1378" r="I42" connectionId="0">
    <xmlCellPr id="1" uniqueName="P1080065">
      <xmlPr mapId="1" xpath="/TFI-IZD-POD/IPK-GFI-IZD-POD_1000380/P1080065" xmlDataType="decimal"/>
    </xmlCellPr>
  </singleXmlCell>
  <singleXmlCell id="1379" r="J42" connectionId="0">
    <xmlCellPr id="1" uniqueName="P1080066">
      <xmlPr mapId="1" xpath="/TFI-IZD-POD/IPK-GFI-IZD-POD_1000380/P1080066" xmlDataType="decimal"/>
    </xmlCellPr>
  </singleXmlCell>
  <singleXmlCell id="1380" r="K42" connectionId="0">
    <xmlCellPr id="1" uniqueName="P1080067">
      <xmlPr mapId="1" xpath="/TFI-IZD-POD/IPK-GFI-IZD-POD_1000380/P1080067" xmlDataType="decimal"/>
    </xmlCellPr>
  </singleXmlCell>
  <singleXmlCell id="1381" r="L42" connectionId="0">
    <xmlCellPr id="1" uniqueName="P1080068">
      <xmlPr mapId="1" xpath="/TFI-IZD-POD/IPK-GFI-IZD-POD_1000380/P1080068" xmlDataType="decimal"/>
    </xmlCellPr>
  </singleXmlCell>
  <singleXmlCell id="1382" r="M42" connectionId="0">
    <xmlCellPr id="1" uniqueName="P1080069">
      <xmlPr mapId="1" xpath="/TFI-IZD-POD/IPK-GFI-IZD-POD_1000380/P1080069" xmlDataType="decimal"/>
    </xmlCellPr>
  </singleXmlCell>
  <singleXmlCell id="1383" r="N42" connectionId="0">
    <xmlCellPr id="1" uniqueName="P1080070">
      <xmlPr mapId="1" xpath="/TFI-IZD-POD/IPK-GFI-IZD-POD_1000380/P1080070" xmlDataType="decimal"/>
    </xmlCellPr>
  </singleXmlCell>
  <singleXmlCell id="1384" r="O42" connectionId="0">
    <xmlCellPr id="1" uniqueName="P1080071">
      <xmlPr mapId="1" xpath="/TFI-IZD-POD/IPK-GFI-IZD-POD_1000380/P1080071" xmlDataType="decimal"/>
    </xmlCellPr>
  </singleXmlCell>
  <singleXmlCell id="1385" r="P42" connectionId="0">
    <xmlCellPr id="1" uniqueName="P1082278">
      <xmlPr mapId="1" xpath="/TFI-IZD-POD/IPK-GFI-IZD-POD_1000380/P1082278" xmlDataType="decimal"/>
    </xmlCellPr>
  </singleXmlCell>
  <singleXmlCell id="1386" r="Q42" connectionId="0">
    <xmlCellPr id="1" uniqueName="P1082279">
      <xmlPr mapId="1" xpath="/TFI-IZD-POD/IPK-GFI-IZD-POD_1000380/P1082279" xmlDataType="decimal"/>
    </xmlCellPr>
  </singleXmlCell>
  <singleXmlCell id="1387" r="R42" connectionId="0">
    <xmlCellPr id="1" uniqueName="P1082280">
      <xmlPr mapId="1" xpath="/TFI-IZD-POD/IPK-GFI-IZD-POD_1000380/P1082280" xmlDataType="decimal"/>
    </xmlCellPr>
  </singleXmlCell>
  <singleXmlCell id="1388" r="S42" connectionId="0">
    <xmlCellPr id="1" uniqueName="P1082245">
      <xmlPr mapId="1" xpath="/TFI-IZD-POD/IPK-GFI-IZD-POD_1000380/P1082245" xmlDataType="decimal"/>
    </xmlCellPr>
  </singleXmlCell>
  <singleXmlCell id="1389" r="T42" connectionId="0">
    <xmlCellPr id="1" uniqueName="P1082282">
      <xmlPr mapId="1" xpath="/TFI-IZD-POD/IPK-GFI-IZD-POD_1000380/P1082282" xmlDataType="decimal"/>
    </xmlCellPr>
  </singleXmlCell>
  <singleXmlCell id="1390" r="U42" connectionId="0">
    <xmlCellPr id="1" uniqueName="P1082284">
      <xmlPr mapId="1" xpath="/TFI-IZD-POD/IPK-GFI-IZD-POD_1000380/P1082284" xmlDataType="decimal"/>
    </xmlCellPr>
  </singleXmlCell>
  <singleXmlCell id="1391" r="V42" connectionId="0">
    <xmlCellPr id="1" uniqueName="P1082285">
      <xmlPr mapId="1" xpath="/TFI-IZD-POD/IPK-GFI-IZD-POD_1000380/P1082285" xmlDataType="decimal"/>
    </xmlCellPr>
  </singleXmlCell>
  <singleXmlCell id="1392" r="W42" connectionId="0">
    <xmlCellPr id="1" uniqueName="P1082286">
      <xmlPr mapId="1" xpath="/TFI-IZD-POD/IPK-GFI-IZD-POD_1000380/P1082286" xmlDataType="decimal"/>
    </xmlCellPr>
  </singleXmlCell>
  <singleXmlCell id="1393" r="H43" connectionId="0">
    <xmlCellPr id="1" uniqueName="P1080072">
      <xmlPr mapId="1" xpath="/TFI-IZD-POD/IPK-GFI-IZD-POD_1000380/P1080072" xmlDataType="decimal"/>
    </xmlCellPr>
  </singleXmlCell>
  <singleXmlCell id="1394" r="I43" connectionId="0">
    <xmlCellPr id="1" uniqueName="P1080073">
      <xmlPr mapId="1" xpath="/TFI-IZD-POD/IPK-GFI-IZD-POD_1000380/P1080073" xmlDataType="decimal"/>
    </xmlCellPr>
  </singleXmlCell>
  <singleXmlCell id="1395" r="J43" connectionId="0">
    <xmlCellPr id="1" uniqueName="P1080074">
      <xmlPr mapId="1" xpath="/TFI-IZD-POD/IPK-GFI-IZD-POD_1000380/P1080074" xmlDataType="decimal"/>
    </xmlCellPr>
  </singleXmlCell>
  <singleXmlCell id="1396" r="K43" connectionId="0">
    <xmlCellPr id="1" uniqueName="P1080075">
      <xmlPr mapId="1" xpath="/TFI-IZD-POD/IPK-GFI-IZD-POD_1000380/P1080075" xmlDataType="decimal"/>
    </xmlCellPr>
  </singleXmlCell>
  <singleXmlCell id="1397" r="L43" connectionId="0">
    <xmlCellPr id="1" uniqueName="P1080076">
      <xmlPr mapId="1" xpath="/TFI-IZD-POD/IPK-GFI-IZD-POD_1000380/P1080076" xmlDataType="decimal"/>
    </xmlCellPr>
  </singleXmlCell>
  <singleXmlCell id="1398" r="M43" connectionId="0">
    <xmlCellPr id="1" uniqueName="P1080077">
      <xmlPr mapId="1" xpath="/TFI-IZD-POD/IPK-GFI-IZD-POD_1000380/P1080077" xmlDataType="decimal"/>
    </xmlCellPr>
  </singleXmlCell>
  <singleXmlCell id="1399" r="N43" connectionId="0">
    <xmlCellPr id="1" uniqueName="P1080078">
      <xmlPr mapId="1" xpath="/TFI-IZD-POD/IPK-GFI-IZD-POD_1000380/P1080078" xmlDataType="decimal"/>
    </xmlCellPr>
  </singleXmlCell>
  <singleXmlCell id="1400" r="O43" connectionId="0">
    <xmlCellPr id="1" uniqueName="P1080079">
      <xmlPr mapId="1" xpath="/TFI-IZD-POD/IPK-GFI-IZD-POD_1000380/P1080079" xmlDataType="decimal"/>
    </xmlCellPr>
  </singleXmlCell>
  <singleXmlCell id="1401" r="P43" connectionId="0">
    <xmlCellPr id="1" uniqueName="P1082288">
      <xmlPr mapId="1" xpath="/TFI-IZD-POD/IPK-GFI-IZD-POD_1000380/P1082288" xmlDataType="decimal"/>
    </xmlCellPr>
  </singleXmlCell>
  <singleXmlCell id="1402" r="Q43" connectionId="0">
    <xmlCellPr id="1" uniqueName="P1082289">
      <xmlPr mapId="1" xpath="/TFI-IZD-POD/IPK-GFI-IZD-POD_1000380/P1082289" xmlDataType="decimal"/>
    </xmlCellPr>
  </singleXmlCell>
  <singleXmlCell id="1403" r="R43" connectionId="0">
    <xmlCellPr id="1" uniqueName="P1082290">
      <xmlPr mapId="1" xpath="/TFI-IZD-POD/IPK-GFI-IZD-POD_1000380/P1082290" xmlDataType="decimal"/>
    </xmlCellPr>
  </singleXmlCell>
  <singleXmlCell id="1404" r="S43" connectionId="0">
    <xmlCellPr id="1" uniqueName="P1082292">
      <xmlPr mapId="1" xpath="/TFI-IZD-POD/IPK-GFI-IZD-POD_1000380/P1082292" xmlDataType="decimal"/>
    </xmlCellPr>
  </singleXmlCell>
  <singleXmlCell id="1405" r="T43" connectionId="0">
    <xmlCellPr id="1" uniqueName="P1082247">
      <xmlPr mapId="1" xpath="/TFI-IZD-POD/IPK-GFI-IZD-POD_1000380/P1082247" xmlDataType="decimal"/>
    </xmlCellPr>
  </singleXmlCell>
  <singleXmlCell id="1406" r="U43" connectionId="0">
    <xmlCellPr id="1" uniqueName="P1082295">
      <xmlPr mapId="1" xpath="/TFI-IZD-POD/IPK-GFI-IZD-POD_1000380/P1082295" xmlDataType="decimal"/>
    </xmlCellPr>
  </singleXmlCell>
  <singleXmlCell id="1407" r="V43" connectionId="0">
    <xmlCellPr id="1" uniqueName="P1082298">
      <xmlPr mapId="1" xpath="/TFI-IZD-POD/IPK-GFI-IZD-POD_1000380/P1082298" xmlDataType="decimal"/>
    </xmlCellPr>
  </singleXmlCell>
  <singleXmlCell id="1408" r="W43" connectionId="0">
    <xmlCellPr id="1" uniqueName="P1082300">
      <xmlPr mapId="1" xpath="/TFI-IZD-POD/IPK-GFI-IZD-POD_1000380/P1082300" xmlDataType="decimal"/>
    </xmlCellPr>
  </singleXmlCell>
  <singleXmlCell id="1409" r="H44" connectionId="0">
    <xmlCellPr id="1" uniqueName="P1080080">
      <xmlPr mapId="1" xpath="/TFI-IZD-POD/IPK-GFI-IZD-POD_1000380/P1080080" xmlDataType="decimal"/>
    </xmlCellPr>
  </singleXmlCell>
  <singleXmlCell id="1410" r="I44" connectionId="0">
    <xmlCellPr id="1" uniqueName="P1080081">
      <xmlPr mapId="1" xpath="/TFI-IZD-POD/IPK-GFI-IZD-POD_1000380/P1080081" xmlDataType="decimal"/>
    </xmlCellPr>
  </singleXmlCell>
  <singleXmlCell id="1411" r="J44" connectionId="0">
    <xmlCellPr id="1" uniqueName="P1080082">
      <xmlPr mapId="1" xpath="/TFI-IZD-POD/IPK-GFI-IZD-POD_1000380/P1080082" xmlDataType="decimal"/>
    </xmlCellPr>
  </singleXmlCell>
  <singleXmlCell id="1412" r="K44" connectionId="0">
    <xmlCellPr id="1" uniqueName="P1080083">
      <xmlPr mapId="1" xpath="/TFI-IZD-POD/IPK-GFI-IZD-POD_1000380/P1080083" xmlDataType="decimal"/>
    </xmlCellPr>
  </singleXmlCell>
  <singleXmlCell id="1413" r="L44" connectionId="0">
    <xmlCellPr id="1" uniqueName="P1080084">
      <xmlPr mapId="1" xpath="/TFI-IZD-POD/IPK-GFI-IZD-POD_1000380/P1080084" xmlDataType="decimal"/>
    </xmlCellPr>
  </singleXmlCell>
  <singleXmlCell id="1414" r="M44" connectionId="0">
    <xmlCellPr id="1" uniqueName="P1080085">
      <xmlPr mapId="1" xpath="/TFI-IZD-POD/IPK-GFI-IZD-POD_1000380/P1080085" xmlDataType="decimal"/>
    </xmlCellPr>
  </singleXmlCell>
  <singleXmlCell id="1415" r="N44" connectionId="0">
    <xmlCellPr id="1" uniqueName="P1080086">
      <xmlPr mapId="1" xpath="/TFI-IZD-POD/IPK-GFI-IZD-POD_1000380/P1080086" xmlDataType="decimal"/>
    </xmlCellPr>
  </singleXmlCell>
  <singleXmlCell id="1416" r="O44" connectionId="0">
    <xmlCellPr id="1" uniqueName="P1080087">
      <xmlPr mapId="1" xpath="/TFI-IZD-POD/IPK-GFI-IZD-POD_1000380/P1080087" xmlDataType="decimal"/>
    </xmlCellPr>
  </singleXmlCell>
  <singleXmlCell id="1417" r="P44" connectionId="0">
    <xmlCellPr id="1" uniqueName="P1082301">
      <xmlPr mapId="1" xpath="/TFI-IZD-POD/IPK-GFI-IZD-POD_1000380/P1082301" xmlDataType="decimal"/>
    </xmlCellPr>
  </singleXmlCell>
  <singleXmlCell id="1418" r="Q44" connectionId="0">
    <xmlCellPr id="1" uniqueName="P1082322">
      <xmlPr mapId="1" xpath="/TFI-IZD-POD/IPK-GFI-IZD-POD_1000380/P1082322" xmlDataType="decimal"/>
    </xmlCellPr>
  </singleXmlCell>
  <singleXmlCell id="1419" r="R44" connectionId="0">
    <xmlCellPr id="1" uniqueName="P1082323">
      <xmlPr mapId="1" xpath="/TFI-IZD-POD/IPK-GFI-IZD-POD_1000380/P1082323" xmlDataType="decimal"/>
    </xmlCellPr>
  </singleXmlCell>
  <singleXmlCell id="1420" r="S44" connectionId="0">
    <xmlCellPr id="1" uniqueName="P1082325">
      <xmlPr mapId="1" xpath="/TFI-IZD-POD/IPK-GFI-IZD-POD_1000380/P1082325" xmlDataType="decimal"/>
    </xmlCellPr>
  </singleXmlCell>
  <singleXmlCell id="1421" r="T44" connectionId="0">
    <xmlCellPr id="1" uniqueName="P1082328">
      <xmlPr mapId="1" xpath="/TFI-IZD-POD/IPK-GFI-IZD-POD_1000380/P1082328" xmlDataType="decimal"/>
    </xmlCellPr>
  </singleXmlCell>
  <singleXmlCell id="1422" r="U44" connectionId="0">
    <xmlCellPr id="1" uniqueName="P1082331">
      <xmlPr mapId="1" xpath="/TFI-IZD-POD/IPK-GFI-IZD-POD_1000380/P1082331" xmlDataType="decimal"/>
    </xmlCellPr>
  </singleXmlCell>
  <singleXmlCell id="1423" r="V44" connectionId="0">
    <xmlCellPr id="1" uniqueName="P1082333">
      <xmlPr mapId="1" xpath="/TFI-IZD-POD/IPK-GFI-IZD-POD_1000380/P1082333" xmlDataType="decimal"/>
    </xmlCellPr>
  </singleXmlCell>
  <singleXmlCell id="1424" r="W44" connectionId="0">
    <xmlCellPr id="1" uniqueName="P1082336">
      <xmlPr mapId="1" xpath="/TFI-IZD-POD/IPK-GFI-IZD-POD_1000380/P1082336" xmlDataType="decimal"/>
    </xmlCellPr>
  </singleXmlCell>
  <singleXmlCell id="1425" r="H45" connectionId="0">
    <xmlCellPr id="1" uniqueName="P1080088">
      <xmlPr mapId="1" xpath="/TFI-IZD-POD/IPK-GFI-IZD-POD_1000380/P1080088" xmlDataType="decimal"/>
    </xmlCellPr>
  </singleXmlCell>
  <singleXmlCell id="1426" r="I45" connectionId="0">
    <xmlCellPr id="1" uniqueName="P1080089">
      <xmlPr mapId="1" xpath="/TFI-IZD-POD/IPK-GFI-IZD-POD_1000380/P1080089" xmlDataType="decimal"/>
    </xmlCellPr>
  </singleXmlCell>
  <singleXmlCell id="1427" r="J45" connectionId="0">
    <xmlCellPr id="1" uniqueName="P1080090">
      <xmlPr mapId="1" xpath="/TFI-IZD-POD/IPK-GFI-IZD-POD_1000380/P1080090" xmlDataType="decimal"/>
    </xmlCellPr>
  </singleXmlCell>
  <singleXmlCell id="1428" r="K45" connectionId="0">
    <xmlCellPr id="1" uniqueName="P1080091">
      <xmlPr mapId="1" xpath="/TFI-IZD-POD/IPK-GFI-IZD-POD_1000380/P1080091" xmlDataType="decimal"/>
    </xmlCellPr>
  </singleXmlCell>
  <singleXmlCell id="1429" r="L45" connectionId="0">
    <xmlCellPr id="1" uniqueName="P1080092">
      <xmlPr mapId="1" xpath="/TFI-IZD-POD/IPK-GFI-IZD-POD_1000380/P1080092" xmlDataType="decimal"/>
    </xmlCellPr>
  </singleXmlCell>
  <singleXmlCell id="1430" r="M45" connectionId="0">
    <xmlCellPr id="1" uniqueName="P1080093">
      <xmlPr mapId="1" xpath="/TFI-IZD-POD/IPK-GFI-IZD-POD_1000380/P1080093" xmlDataType="decimal"/>
    </xmlCellPr>
  </singleXmlCell>
  <singleXmlCell id="1431" r="N45" connectionId="0">
    <xmlCellPr id="1" uniqueName="P1080094">
      <xmlPr mapId="1" xpath="/TFI-IZD-POD/IPK-GFI-IZD-POD_1000380/P1080094" xmlDataType="decimal"/>
    </xmlCellPr>
  </singleXmlCell>
  <singleXmlCell id="1432" r="O45" connectionId="0">
    <xmlCellPr id="1" uniqueName="P1080095">
      <xmlPr mapId="1" xpath="/TFI-IZD-POD/IPK-GFI-IZD-POD_1000380/P1080095" xmlDataType="decimal"/>
    </xmlCellPr>
  </singleXmlCell>
  <singleXmlCell id="1433" r="P45" connectionId="0">
    <xmlCellPr id="1" uniqueName="P1082338">
      <xmlPr mapId="1" xpath="/TFI-IZD-POD/IPK-GFI-IZD-POD_1000380/P1082338" xmlDataType="decimal"/>
    </xmlCellPr>
  </singleXmlCell>
  <singleXmlCell id="1434" r="Q45" connectionId="0">
    <xmlCellPr id="1" uniqueName="P1082304">
      <xmlPr mapId="1" xpath="/TFI-IZD-POD/IPK-GFI-IZD-POD_1000380/P1082304" xmlDataType="decimal"/>
    </xmlCellPr>
  </singleXmlCell>
  <singleXmlCell id="1435" r="R45" connectionId="0">
    <xmlCellPr id="1" uniqueName="P1082341">
      <xmlPr mapId="1" xpath="/TFI-IZD-POD/IPK-GFI-IZD-POD_1000380/P1082341" xmlDataType="decimal"/>
    </xmlCellPr>
  </singleXmlCell>
  <singleXmlCell id="1436" r="S45" connectionId="0">
    <xmlCellPr id="1" uniqueName="P1082343">
      <xmlPr mapId="1" xpath="/TFI-IZD-POD/IPK-GFI-IZD-POD_1000380/P1082343" xmlDataType="decimal"/>
    </xmlCellPr>
  </singleXmlCell>
  <singleXmlCell id="1437" r="T45" connectionId="0">
    <xmlCellPr id="1" uniqueName="P1082344">
      <xmlPr mapId="1" xpath="/TFI-IZD-POD/IPK-GFI-IZD-POD_1000380/P1082344" xmlDataType="decimal"/>
    </xmlCellPr>
  </singleXmlCell>
  <singleXmlCell id="1438" r="U45" connectionId="0">
    <xmlCellPr id="1" uniqueName="P1082346">
      <xmlPr mapId="1" xpath="/TFI-IZD-POD/IPK-GFI-IZD-POD_1000380/P1082346" xmlDataType="decimal"/>
    </xmlCellPr>
  </singleXmlCell>
  <singleXmlCell id="1439" r="V45" connectionId="0">
    <xmlCellPr id="1" uniqueName="P1082349">
      <xmlPr mapId="1" xpath="/TFI-IZD-POD/IPK-GFI-IZD-POD_1000380/P1082349" xmlDataType="decimal"/>
    </xmlCellPr>
  </singleXmlCell>
  <singleXmlCell id="1440" r="W45" connectionId="0">
    <xmlCellPr id="1" uniqueName="P1082351">
      <xmlPr mapId="1" xpath="/TFI-IZD-POD/IPK-GFI-IZD-POD_1000380/P1082351" xmlDataType="decimal"/>
    </xmlCellPr>
  </singleXmlCell>
  <singleXmlCell id="1441" r="H46" connectionId="0">
    <xmlCellPr id="1" uniqueName="P1080096">
      <xmlPr mapId="1" xpath="/TFI-IZD-POD/IPK-GFI-IZD-POD_1000380/P1080096" xmlDataType="decimal"/>
    </xmlCellPr>
  </singleXmlCell>
  <singleXmlCell id="1442" r="I46" connectionId="0">
    <xmlCellPr id="1" uniqueName="P1080097">
      <xmlPr mapId="1" xpath="/TFI-IZD-POD/IPK-GFI-IZD-POD_1000380/P1080097" xmlDataType="decimal"/>
    </xmlCellPr>
  </singleXmlCell>
  <singleXmlCell id="1443" r="J46" connectionId="0">
    <xmlCellPr id="1" uniqueName="P1080098">
      <xmlPr mapId="1" xpath="/TFI-IZD-POD/IPK-GFI-IZD-POD_1000380/P1080098" xmlDataType="decimal"/>
    </xmlCellPr>
  </singleXmlCell>
  <singleXmlCell id="1444" r="K46" connectionId="0">
    <xmlCellPr id="1" uniqueName="P1080099">
      <xmlPr mapId="1" xpath="/TFI-IZD-POD/IPK-GFI-IZD-POD_1000380/P1080099" xmlDataType="decimal"/>
    </xmlCellPr>
  </singleXmlCell>
  <singleXmlCell id="1445" r="L46" connectionId="0">
    <xmlCellPr id="1" uniqueName="P1080100">
      <xmlPr mapId="1" xpath="/TFI-IZD-POD/IPK-GFI-IZD-POD_1000380/P1080100" xmlDataType="decimal"/>
    </xmlCellPr>
  </singleXmlCell>
  <singleXmlCell id="1446" r="M46" connectionId="0">
    <xmlCellPr id="1" uniqueName="P1080101">
      <xmlPr mapId="1" xpath="/TFI-IZD-POD/IPK-GFI-IZD-POD_1000380/P1080101" xmlDataType="decimal"/>
    </xmlCellPr>
  </singleXmlCell>
  <singleXmlCell id="1447" r="N46" connectionId="0">
    <xmlCellPr id="1" uniqueName="P1080102">
      <xmlPr mapId="1" xpath="/TFI-IZD-POD/IPK-GFI-IZD-POD_1000380/P1080102" xmlDataType="decimal"/>
    </xmlCellPr>
  </singleXmlCell>
  <singleXmlCell id="1448" r="O46" connectionId="0">
    <xmlCellPr id="1" uniqueName="P1080103">
      <xmlPr mapId="1" xpath="/TFI-IZD-POD/IPK-GFI-IZD-POD_1000380/P1080103" xmlDataType="decimal"/>
    </xmlCellPr>
  </singleXmlCell>
  <singleXmlCell id="1449" r="P46" connectionId="0">
    <xmlCellPr id="1" uniqueName="P1082354">
      <xmlPr mapId="1" xpath="/TFI-IZD-POD/IPK-GFI-IZD-POD_1000380/P1082354" xmlDataType="decimal"/>
    </xmlCellPr>
  </singleXmlCell>
  <singleXmlCell id="1450" r="Q46" connectionId="0">
    <xmlCellPr id="1" uniqueName="P1082356">
      <xmlPr mapId="1" xpath="/TFI-IZD-POD/IPK-GFI-IZD-POD_1000380/P1082356" xmlDataType="decimal"/>
    </xmlCellPr>
  </singleXmlCell>
  <singleXmlCell id="1451" r="R46" connectionId="0">
    <xmlCellPr id="1" uniqueName="P1082306">
      <xmlPr mapId="1" xpath="/TFI-IZD-POD/IPK-GFI-IZD-POD_1000380/P1082306" xmlDataType="decimal"/>
    </xmlCellPr>
  </singleXmlCell>
  <singleXmlCell id="1452" r="S46" connectionId="0">
    <xmlCellPr id="1" uniqueName="P1082358">
      <xmlPr mapId="1" xpath="/TFI-IZD-POD/IPK-GFI-IZD-POD_1000380/P1082358" xmlDataType="decimal"/>
    </xmlCellPr>
  </singleXmlCell>
  <singleXmlCell id="1453" r="T46" connectionId="0">
    <xmlCellPr id="1" uniqueName="P1082360">
      <xmlPr mapId="1" xpath="/TFI-IZD-POD/IPK-GFI-IZD-POD_1000380/P1082360" xmlDataType="decimal"/>
    </xmlCellPr>
  </singleXmlCell>
  <singleXmlCell id="1454" r="U46" connectionId="0">
    <xmlCellPr id="1" uniqueName="P1082361">
      <xmlPr mapId="1" xpath="/TFI-IZD-POD/IPK-GFI-IZD-POD_1000380/P1082361" xmlDataType="decimal"/>
    </xmlCellPr>
  </singleXmlCell>
  <singleXmlCell id="1455" r="V46" connectionId="0">
    <xmlCellPr id="1" uniqueName="P1082362">
      <xmlPr mapId="1" xpath="/TFI-IZD-POD/IPK-GFI-IZD-POD_1000380/P1082362" xmlDataType="decimal"/>
    </xmlCellPr>
  </singleXmlCell>
  <singleXmlCell id="1456" r="W46" connectionId="0">
    <xmlCellPr id="1" uniqueName="P1082364">
      <xmlPr mapId="1" xpath="/TFI-IZD-POD/IPK-GFI-IZD-POD_1000380/P1082364" xmlDataType="decimal"/>
    </xmlCellPr>
  </singleXmlCell>
  <singleXmlCell id="1457" r="H47" connectionId="0">
    <xmlCellPr id="1" uniqueName="P1080104">
      <xmlPr mapId="1" xpath="/TFI-IZD-POD/IPK-GFI-IZD-POD_1000380/P1080104" xmlDataType="decimal"/>
    </xmlCellPr>
  </singleXmlCell>
  <singleXmlCell id="1458" r="I47" connectionId="0">
    <xmlCellPr id="1" uniqueName="P1080105">
      <xmlPr mapId="1" xpath="/TFI-IZD-POD/IPK-GFI-IZD-POD_1000380/P1080105" xmlDataType="decimal"/>
    </xmlCellPr>
  </singleXmlCell>
  <singleXmlCell id="1459" r="J47" connectionId="0">
    <xmlCellPr id="1" uniqueName="P1080106">
      <xmlPr mapId="1" xpath="/TFI-IZD-POD/IPK-GFI-IZD-POD_1000380/P1080106" xmlDataType="decimal"/>
    </xmlCellPr>
  </singleXmlCell>
  <singleXmlCell id="1460" r="K47" connectionId="0">
    <xmlCellPr id="1" uniqueName="P1080107">
      <xmlPr mapId="1" xpath="/TFI-IZD-POD/IPK-GFI-IZD-POD_1000380/P1080107" xmlDataType="decimal"/>
    </xmlCellPr>
  </singleXmlCell>
  <singleXmlCell id="1461" r="L47" connectionId="0">
    <xmlCellPr id="1" uniqueName="P1080108">
      <xmlPr mapId="1" xpath="/TFI-IZD-POD/IPK-GFI-IZD-POD_1000380/P1080108" xmlDataType="decimal"/>
    </xmlCellPr>
  </singleXmlCell>
  <singleXmlCell id="1462" r="M47" connectionId="0">
    <xmlCellPr id="1" uniqueName="P1080109">
      <xmlPr mapId="1" xpath="/TFI-IZD-POD/IPK-GFI-IZD-POD_1000380/P1080109" xmlDataType="decimal"/>
    </xmlCellPr>
  </singleXmlCell>
  <singleXmlCell id="1463" r="N47" connectionId="0">
    <xmlCellPr id="1" uniqueName="P1080110">
      <xmlPr mapId="1" xpath="/TFI-IZD-POD/IPK-GFI-IZD-POD_1000380/P1080110" xmlDataType="decimal"/>
    </xmlCellPr>
  </singleXmlCell>
  <singleXmlCell id="1464" r="O47" connectionId="0">
    <xmlCellPr id="1" uniqueName="P1080111">
      <xmlPr mapId="1" xpath="/TFI-IZD-POD/IPK-GFI-IZD-POD_1000380/P1080111" xmlDataType="decimal"/>
    </xmlCellPr>
  </singleXmlCell>
  <singleXmlCell id="1465" r="P47" connectionId="0">
    <xmlCellPr id="1" uniqueName="P1082365">
      <xmlPr mapId="1" xpath="/TFI-IZD-POD/IPK-GFI-IZD-POD_1000380/P1082365" xmlDataType="decimal"/>
    </xmlCellPr>
  </singleXmlCell>
  <singleXmlCell id="1466" r="Q47" connectionId="0">
    <xmlCellPr id="1" uniqueName="P1082366">
      <xmlPr mapId="1" xpath="/TFI-IZD-POD/IPK-GFI-IZD-POD_1000380/P1082366" xmlDataType="decimal"/>
    </xmlCellPr>
  </singleXmlCell>
  <singleXmlCell id="1467" r="R47" connectionId="0">
    <xmlCellPr id="1" uniqueName="P1082367">
      <xmlPr mapId="1" xpath="/TFI-IZD-POD/IPK-GFI-IZD-POD_1000380/P1082367" xmlDataType="decimal"/>
    </xmlCellPr>
  </singleXmlCell>
  <singleXmlCell id="1468" r="S47" connectionId="0">
    <xmlCellPr id="1" uniqueName="P1082309">
      <xmlPr mapId="1" xpath="/TFI-IZD-POD/IPK-GFI-IZD-POD_1000380/P1082309" xmlDataType="decimal"/>
    </xmlCellPr>
  </singleXmlCell>
  <singleXmlCell id="1469" r="T47" connectionId="0">
    <xmlCellPr id="1" uniqueName="P1082368">
      <xmlPr mapId="1" xpath="/TFI-IZD-POD/IPK-GFI-IZD-POD_1000380/P1082368" xmlDataType="decimal"/>
    </xmlCellPr>
  </singleXmlCell>
  <singleXmlCell id="1470" r="U47" connectionId="0">
    <xmlCellPr id="1" uniqueName="P1082369">
      <xmlPr mapId="1" xpath="/TFI-IZD-POD/IPK-GFI-IZD-POD_1000380/P1082369" xmlDataType="decimal"/>
    </xmlCellPr>
  </singleXmlCell>
  <singleXmlCell id="1471" r="V47" connectionId="0">
    <xmlCellPr id="1" uniqueName="P1082370">
      <xmlPr mapId="1" xpath="/TFI-IZD-POD/IPK-GFI-IZD-POD_1000380/P1082370" xmlDataType="decimal"/>
    </xmlCellPr>
  </singleXmlCell>
  <singleXmlCell id="1472" r="W47" connectionId="0">
    <xmlCellPr id="1" uniqueName="P1082372">
      <xmlPr mapId="1" xpath="/TFI-IZD-POD/IPK-GFI-IZD-POD_1000380/P1082372" xmlDataType="decimal"/>
    </xmlCellPr>
  </singleXmlCell>
  <singleXmlCell id="1473" r="H48" connectionId="0">
    <xmlCellPr id="1" uniqueName="P1080112">
      <xmlPr mapId="1" xpath="/TFI-IZD-POD/IPK-GFI-IZD-POD_1000380/P1080112" xmlDataType="decimal"/>
    </xmlCellPr>
  </singleXmlCell>
  <singleXmlCell id="1474" r="I48" connectionId="0">
    <xmlCellPr id="1" uniqueName="P1080113">
      <xmlPr mapId="1" xpath="/TFI-IZD-POD/IPK-GFI-IZD-POD_1000380/P1080113" xmlDataType="decimal"/>
    </xmlCellPr>
  </singleXmlCell>
  <singleXmlCell id="1475" r="J48" connectionId="0">
    <xmlCellPr id="1" uniqueName="P1080114">
      <xmlPr mapId="1" xpath="/TFI-IZD-POD/IPK-GFI-IZD-POD_1000380/P1080114" xmlDataType="decimal"/>
    </xmlCellPr>
  </singleXmlCell>
  <singleXmlCell id="1476" r="K48" connectionId="0">
    <xmlCellPr id="1" uniqueName="P1080115">
      <xmlPr mapId="1" xpath="/TFI-IZD-POD/IPK-GFI-IZD-POD_1000380/P1080115" xmlDataType="decimal"/>
    </xmlCellPr>
  </singleXmlCell>
  <singleXmlCell id="1477" r="L48" connectionId="0">
    <xmlCellPr id="1" uniqueName="P1080116">
      <xmlPr mapId="1" xpath="/TFI-IZD-POD/IPK-GFI-IZD-POD_1000380/P1080116" xmlDataType="decimal"/>
    </xmlCellPr>
  </singleXmlCell>
  <singleXmlCell id="1478" r="M48" connectionId="0">
    <xmlCellPr id="1" uniqueName="P1080117">
      <xmlPr mapId="1" xpath="/TFI-IZD-POD/IPK-GFI-IZD-POD_1000380/P1080117" xmlDataType="decimal"/>
    </xmlCellPr>
  </singleXmlCell>
  <singleXmlCell id="1479" r="N48" connectionId="0">
    <xmlCellPr id="1" uniqueName="P1080118">
      <xmlPr mapId="1" xpath="/TFI-IZD-POD/IPK-GFI-IZD-POD_1000380/P1080118" xmlDataType="decimal"/>
    </xmlCellPr>
  </singleXmlCell>
  <singleXmlCell id="1480" r="O48" connectionId="0">
    <xmlCellPr id="1" uniqueName="P1080119">
      <xmlPr mapId="1" xpath="/TFI-IZD-POD/IPK-GFI-IZD-POD_1000380/P1080119" xmlDataType="decimal"/>
    </xmlCellPr>
  </singleXmlCell>
  <singleXmlCell id="1481" r="P48" connectionId="0">
    <xmlCellPr id="1" uniqueName="P1082374">
      <xmlPr mapId="1" xpath="/TFI-IZD-POD/IPK-GFI-IZD-POD_1000380/P1082374" xmlDataType="decimal"/>
    </xmlCellPr>
  </singleXmlCell>
  <singleXmlCell id="1482" r="Q48" connectionId="0">
    <xmlCellPr id="1" uniqueName="P1082376">
      <xmlPr mapId="1" xpath="/TFI-IZD-POD/IPK-GFI-IZD-POD_1000380/P1082376" xmlDataType="decimal"/>
    </xmlCellPr>
  </singleXmlCell>
  <singleXmlCell id="1483" r="R48" connectionId="0">
    <xmlCellPr id="1" uniqueName="P1082378">
      <xmlPr mapId="1" xpath="/TFI-IZD-POD/IPK-GFI-IZD-POD_1000380/P1082378" xmlDataType="decimal"/>
    </xmlCellPr>
  </singleXmlCell>
  <singleXmlCell id="1484" r="S48" connectionId="0">
    <xmlCellPr id="1" uniqueName="P1082381">
      <xmlPr mapId="1" xpath="/TFI-IZD-POD/IPK-GFI-IZD-POD_1000380/P1082381" xmlDataType="decimal"/>
    </xmlCellPr>
  </singleXmlCell>
  <singleXmlCell id="1485" r="T48" connectionId="0">
    <xmlCellPr id="1" uniqueName="P1082312">
      <xmlPr mapId="1" xpath="/TFI-IZD-POD/IPK-GFI-IZD-POD_1000380/P1082312" xmlDataType="decimal"/>
    </xmlCellPr>
  </singleXmlCell>
  <singleXmlCell id="1486" r="U48" connectionId="0">
    <xmlCellPr id="1" uniqueName="P1082383">
      <xmlPr mapId="1" xpath="/TFI-IZD-POD/IPK-GFI-IZD-POD_1000380/P1082383" xmlDataType="decimal"/>
    </xmlCellPr>
  </singleXmlCell>
  <singleXmlCell id="1487" r="V48" connectionId="0">
    <xmlCellPr id="1" uniqueName="P1082385">
      <xmlPr mapId="1" xpath="/TFI-IZD-POD/IPK-GFI-IZD-POD_1000380/P1082385" xmlDataType="decimal"/>
    </xmlCellPr>
  </singleXmlCell>
  <singleXmlCell id="1488" r="W48" connectionId="0">
    <xmlCellPr id="1" uniqueName="P1082388">
      <xmlPr mapId="1" xpath="/TFI-IZD-POD/IPK-GFI-IZD-POD_1000380/P1082388" xmlDataType="decimal"/>
    </xmlCellPr>
  </singleXmlCell>
  <singleXmlCell id="1489" r="H49" connectionId="0">
    <xmlCellPr id="1" uniqueName="P1080120">
      <xmlPr mapId="1" xpath="/TFI-IZD-POD/IPK-GFI-IZD-POD_1000380/P1080120" xmlDataType="decimal"/>
    </xmlCellPr>
  </singleXmlCell>
  <singleXmlCell id="1490" r="I49" connectionId="0">
    <xmlCellPr id="1" uniqueName="P1080121">
      <xmlPr mapId="1" xpath="/TFI-IZD-POD/IPK-GFI-IZD-POD_1000380/P1080121" xmlDataType="decimal"/>
    </xmlCellPr>
  </singleXmlCell>
  <singleXmlCell id="1491" r="J49" connectionId="0">
    <xmlCellPr id="1" uniqueName="P1080122">
      <xmlPr mapId="1" xpath="/TFI-IZD-POD/IPK-GFI-IZD-POD_1000380/P1080122" xmlDataType="decimal"/>
    </xmlCellPr>
  </singleXmlCell>
  <singleXmlCell id="1492" r="K49" connectionId="0">
    <xmlCellPr id="1" uniqueName="P1080123">
      <xmlPr mapId="1" xpath="/TFI-IZD-POD/IPK-GFI-IZD-POD_1000380/P1080123" xmlDataType="decimal"/>
    </xmlCellPr>
  </singleXmlCell>
  <singleXmlCell id="1493" r="L49" connectionId="0">
    <xmlCellPr id="1" uniqueName="P1080124">
      <xmlPr mapId="1" xpath="/TFI-IZD-POD/IPK-GFI-IZD-POD_1000380/P1080124" xmlDataType="decimal"/>
    </xmlCellPr>
  </singleXmlCell>
  <singleXmlCell id="1494" r="M49" connectionId="0">
    <xmlCellPr id="1" uniqueName="P1080125">
      <xmlPr mapId="1" xpath="/TFI-IZD-POD/IPK-GFI-IZD-POD_1000380/P1080125" xmlDataType="decimal"/>
    </xmlCellPr>
  </singleXmlCell>
  <singleXmlCell id="1495" r="N49" connectionId="0">
    <xmlCellPr id="1" uniqueName="P1080126">
      <xmlPr mapId="1" xpath="/TFI-IZD-POD/IPK-GFI-IZD-POD_1000380/P1080126" xmlDataType="decimal"/>
    </xmlCellPr>
  </singleXmlCell>
  <singleXmlCell id="1496" r="O49" connectionId="0">
    <xmlCellPr id="1" uniqueName="P1080127">
      <xmlPr mapId="1" xpath="/TFI-IZD-POD/IPK-GFI-IZD-POD_1000380/P1080127" xmlDataType="decimal"/>
    </xmlCellPr>
  </singleXmlCell>
  <singleXmlCell id="1497" r="P49" connectionId="0">
    <xmlCellPr id="1" uniqueName="P1082390">
      <xmlPr mapId="1" xpath="/TFI-IZD-POD/IPK-GFI-IZD-POD_1000380/P1082390" xmlDataType="decimal"/>
    </xmlCellPr>
  </singleXmlCell>
  <singleXmlCell id="1498" r="Q49" connectionId="0">
    <xmlCellPr id="1" uniqueName="P1082392">
      <xmlPr mapId="1" xpath="/TFI-IZD-POD/IPK-GFI-IZD-POD_1000380/P1082392" xmlDataType="decimal"/>
    </xmlCellPr>
  </singleXmlCell>
  <singleXmlCell id="1499" r="R49" connectionId="0">
    <xmlCellPr id="1" uniqueName="P1082394">
      <xmlPr mapId="1" xpath="/TFI-IZD-POD/IPK-GFI-IZD-POD_1000380/P1082394" xmlDataType="decimal"/>
    </xmlCellPr>
  </singleXmlCell>
  <singleXmlCell id="1500" r="S49" connectionId="0">
    <xmlCellPr id="1" uniqueName="P1082396">
      <xmlPr mapId="1" xpath="/TFI-IZD-POD/IPK-GFI-IZD-POD_1000380/P1082396" xmlDataType="decimal"/>
    </xmlCellPr>
  </singleXmlCell>
  <singleXmlCell id="1501" r="T49" connectionId="0">
    <xmlCellPr id="1" uniqueName="P1082398">
      <xmlPr mapId="1" xpath="/TFI-IZD-POD/IPK-GFI-IZD-POD_1000380/P1082398" xmlDataType="decimal"/>
    </xmlCellPr>
  </singleXmlCell>
  <singleXmlCell id="1502" r="U49" connectionId="0">
    <xmlCellPr id="1" uniqueName="P1082314">
      <xmlPr mapId="1" xpath="/TFI-IZD-POD/IPK-GFI-IZD-POD_1000380/P1082314" xmlDataType="decimal"/>
    </xmlCellPr>
  </singleXmlCell>
  <singleXmlCell id="1503" r="V49" connectionId="0">
    <xmlCellPr id="1" uniqueName="P1082401">
      <xmlPr mapId="1" xpath="/TFI-IZD-POD/IPK-GFI-IZD-POD_1000380/P1082401" xmlDataType="decimal"/>
    </xmlCellPr>
  </singleXmlCell>
  <singleXmlCell id="1504" r="W49" connectionId="0">
    <xmlCellPr id="1" uniqueName="P1082403">
      <xmlPr mapId="1" xpath="/TFI-IZD-POD/IPK-GFI-IZD-POD_1000380/P1082403" xmlDataType="decimal"/>
    </xmlCellPr>
  </singleXmlCell>
  <singleXmlCell id="1537" r="H50" connectionId="0">
    <xmlCellPr id="1" uniqueName="P1080128">
      <xmlPr mapId="1" xpath="/TFI-IZD-POD/IPK-GFI-IZD-POD_1000380/P1080128" xmlDataType="decimal"/>
    </xmlCellPr>
  </singleXmlCell>
  <singleXmlCell id="1538" r="I50" connectionId="0">
    <xmlCellPr id="1" uniqueName="P1080129">
      <xmlPr mapId="1" xpath="/TFI-IZD-POD/IPK-GFI-IZD-POD_1000380/P1080129" xmlDataType="decimal"/>
    </xmlCellPr>
  </singleXmlCell>
  <singleXmlCell id="1539" r="J50" connectionId="0">
    <xmlCellPr id="1" uniqueName="P1080130">
      <xmlPr mapId="1" xpath="/TFI-IZD-POD/IPK-GFI-IZD-POD_1000380/P1080130" xmlDataType="decimal"/>
    </xmlCellPr>
  </singleXmlCell>
  <singleXmlCell id="1540" r="K50" connectionId="0">
    <xmlCellPr id="1" uniqueName="P1080131">
      <xmlPr mapId="1" xpath="/TFI-IZD-POD/IPK-GFI-IZD-POD_1000380/P1080131" xmlDataType="decimal"/>
    </xmlCellPr>
  </singleXmlCell>
  <singleXmlCell id="1541" r="L50" connectionId="0">
    <xmlCellPr id="1" uniqueName="P1080132">
      <xmlPr mapId="1" xpath="/TFI-IZD-POD/IPK-GFI-IZD-POD_1000380/P1080132" xmlDataType="decimal"/>
    </xmlCellPr>
  </singleXmlCell>
  <singleXmlCell id="1542" r="M50" connectionId="0">
    <xmlCellPr id="1" uniqueName="P1080133">
      <xmlPr mapId="1" xpath="/TFI-IZD-POD/IPK-GFI-IZD-POD_1000380/P1080133" xmlDataType="decimal"/>
    </xmlCellPr>
  </singleXmlCell>
  <singleXmlCell id="1543" r="N50" connectionId="0">
    <xmlCellPr id="1" uniqueName="P1080134">
      <xmlPr mapId="1" xpath="/TFI-IZD-POD/IPK-GFI-IZD-POD_1000380/P1080134" xmlDataType="decimal"/>
    </xmlCellPr>
  </singleXmlCell>
  <singleXmlCell id="1544" r="O50" connectionId="0">
    <xmlCellPr id="1" uniqueName="P1080135">
      <xmlPr mapId="1" xpath="/TFI-IZD-POD/IPK-GFI-IZD-POD_1000380/P1080135" xmlDataType="decimal"/>
    </xmlCellPr>
  </singleXmlCell>
  <singleXmlCell id="1545" r="P50" connectionId="0">
    <xmlCellPr id="1" uniqueName="P1082406">
      <xmlPr mapId="1" xpath="/TFI-IZD-POD/IPK-GFI-IZD-POD_1000380/P1082406" xmlDataType="decimal"/>
    </xmlCellPr>
  </singleXmlCell>
  <singleXmlCell id="1546" r="Q50" connectionId="0">
    <xmlCellPr id="1" uniqueName="P1082408">
      <xmlPr mapId="1" xpath="/TFI-IZD-POD/IPK-GFI-IZD-POD_1000380/P1082408" xmlDataType="decimal"/>
    </xmlCellPr>
  </singleXmlCell>
  <singleXmlCell id="1547" r="R50" connectionId="0">
    <xmlCellPr id="1" uniqueName="P1082410">
      <xmlPr mapId="1" xpath="/TFI-IZD-POD/IPK-GFI-IZD-POD_1000380/P1082410" xmlDataType="decimal"/>
    </xmlCellPr>
  </singleXmlCell>
  <singleXmlCell id="1548" r="S50" connectionId="0">
    <xmlCellPr id="1" uniqueName="P1082412">
      <xmlPr mapId="1" xpath="/TFI-IZD-POD/IPK-GFI-IZD-POD_1000380/P1082412" xmlDataType="decimal"/>
    </xmlCellPr>
  </singleXmlCell>
  <singleXmlCell id="1549" r="T50" connectionId="0">
    <xmlCellPr id="1" uniqueName="P1082415">
      <xmlPr mapId="1" xpath="/TFI-IZD-POD/IPK-GFI-IZD-POD_1000380/P1082415" xmlDataType="decimal"/>
    </xmlCellPr>
  </singleXmlCell>
  <singleXmlCell id="1550" r="U50" connectionId="0">
    <xmlCellPr id="1" uniqueName="P1082416">
      <xmlPr mapId="1" xpath="/TFI-IZD-POD/IPK-GFI-IZD-POD_1000380/P1082416" xmlDataType="decimal"/>
    </xmlCellPr>
  </singleXmlCell>
  <singleXmlCell id="1551" r="V50" connectionId="0">
    <xmlCellPr id="1" uniqueName="P1082317">
      <xmlPr mapId="1" xpath="/TFI-IZD-POD/IPK-GFI-IZD-POD_1000380/P1082317" xmlDataType="decimal"/>
    </xmlCellPr>
  </singleXmlCell>
  <singleXmlCell id="1552" r="W50" connectionId="0">
    <xmlCellPr id="1" uniqueName="P1082417">
      <xmlPr mapId="1" xpath="/TFI-IZD-POD/IPK-GFI-IZD-POD_1000380/P1082417" xmlDataType="decimal"/>
    </xmlCellPr>
  </singleXmlCell>
  <singleXmlCell id="1553" r="H51" connectionId="0">
    <xmlCellPr id="1" uniqueName="P1080136">
      <xmlPr mapId="1" xpath="/TFI-IZD-POD/IPK-GFI-IZD-POD_1000380/P1080136" xmlDataType="decimal"/>
    </xmlCellPr>
  </singleXmlCell>
  <singleXmlCell id="1554" r="I51" connectionId="0">
    <xmlCellPr id="1" uniqueName="P1080137">
      <xmlPr mapId="1" xpath="/TFI-IZD-POD/IPK-GFI-IZD-POD_1000380/P1080137" xmlDataType="decimal"/>
    </xmlCellPr>
  </singleXmlCell>
  <singleXmlCell id="1555" r="J51" connectionId="0">
    <xmlCellPr id="1" uniqueName="P1080138">
      <xmlPr mapId="1" xpath="/TFI-IZD-POD/IPK-GFI-IZD-POD_1000380/P1080138" xmlDataType="decimal"/>
    </xmlCellPr>
  </singleXmlCell>
  <singleXmlCell id="1556" r="K51" connectionId="0">
    <xmlCellPr id="1" uniqueName="P1080139">
      <xmlPr mapId="1" xpath="/TFI-IZD-POD/IPK-GFI-IZD-POD_1000380/P1080139" xmlDataType="decimal"/>
    </xmlCellPr>
  </singleXmlCell>
  <singleXmlCell id="1557" r="L51" connectionId="0">
    <xmlCellPr id="1" uniqueName="P1080140">
      <xmlPr mapId="1" xpath="/TFI-IZD-POD/IPK-GFI-IZD-POD_1000380/P1080140" xmlDataType="decimal"/>
    </xmlCellPr>
  </singleXmlCell>
  <singleXmlCell id="1558" r="M51" connectionId="0">
    <xmlCellPr id="1" uniqueName="P1080141">
      <xmlPr mapId="1" xpath="/TFI-IZD-POD/IPK-GFI-IZD-POD_1000380/P1080141" xmlDataType="decimal"/>
    </xmlCellPr>
  </singleXmlCell>
  <singleXmlCell id="1559" r="N51" connectionId="0">
    <xmlCellPr id="1" uniqueName="P1080142">
      <xmlPr mapId="1" xpath="/TFI-IZD-POD/IPK-GFI-IZD-POD_1000380/P1080142" xmlDataType="decimal"/>
    </xmlCellPr>
  </singleXmlCell>
  <singleXmlCell id="1560" r="O51" connectionId="0">
    <xmlCellPr id="1" uniqueName="P1080143">
      <xmlPr mapId="1" xpath="/TFI-IZD-POD/IPK-GFI-IZD-POD_1000380/P1080143" xmlDataType="decimal"/>
    </xmlCellPr>
  </singleXmlCell>
  <singleXmlCell id="1561" r="P51" connectionId="0">
    <xmlCellPr id="1" uniqueName="P1082418">
      <xmlPr mapId="1" xpath="/TFI-IZD-POD/IPK-GFI-IZD-POD_1000380/P1082418" xmlDataType="decimal"/>
    </xmlCellPr>
  </singleXmlCell>
  <singleXmlCell id="1562" r="Q51" connectionId="0">
    <xmlCellPr id="1" uniqueName="P1082419">
      <xmlPr mapId="1" xpath="/TFI-IZD-POD/IPK-GFI-IZD-POD_1000380/P1082419" xmlDataType="decimal"/>
    </xmlCellPr>
  </singleXmlCell>
  <singleXmlCell id="1563" r="R51" connectionId="0">
    <xmlCellPr id="1" uniqueName="P1082420">
      <xmlPr mapId="1" xpath="/TFI-IZD-POD/IPK-GFI-IZD-POD_1000380/P1082420" xmlDataType="decimal"/>
    </xmlCellPr>
  </singleXmlCell>
  <singleXmlCell id="1564" r="S51" connectionId="0">
    <xmlCellPr id="1" uniqueName="P1082422">
      <xmlPr mapId="1" xpath="/TFI-IZD-POD/IPK-GFI-IZD-POD_1000380/P1082422" xmlDataType="decimal"/>
    </xmlCellPr>
  </singleXmlCell>
  <singleXmlCell id="1565" r="T51" connectionId="0">
    <xmlCellPr id="1" uniqueName="P1082423">
      <xmlPr mapId="1" xpath="/TFI-IZD-POD/IPK-GFI-IZD-POD_1000380/P1082423" xmlDataType="decimal"/>
    </xmlCellPr>
  </singleXmlCell>
  <singleXmlCell id="1566" r="U51" connectionId="0">
    <xmlCellPr id="1" uniqueName="P1082425">
      <xmlPr mapId="1" xpath="/TFI-IZD-POD/IPK-GFI-IZD-POD_1000380/P1082425" xmlDataType="decimal"/>
    </xmlCellPr>
  </singleXmlCell>
  <singleXmlCell id="1567" r="V51" connectionId="0">
    <xmlCellPr id="1" uniqueName="P1082428">
      <xmlPr mapId="1" xpath="/TFI-IZD-POD/IPK-GFI-IZD-POD_1000380/P1082428" xmlDataType="decimal"/>
    </xmlCellPr>
  </singleXmlCell>
  <singleXmlCell id="1568" r="W51" connectionId="0">
    <xmlCellPr id="1" uniqueName="P1082320">
      <xmlPr mapId="1" xpath="/TFI-IZD-POD/IPK-GFI-IZD-POD_1000380/P1082320" xmlDataType="decimal"/>
    </xmlCellPr>
  </singleXmlCell>
  <singleXmlCell id="1569" r="H52" connectionId="0">
    <xmlCellPr id="1" uniqueName="P1080144">
      <xmlPr mapId="1" xpath="/TFI-IZD-POD/IPK-GFI-IZD-POD_1000380/P1080144" xmlDataType="decimal"/>
    </xmlCellPr>
  </singleXmlCell>
  <singleXmlCell id="1570" r="I52" connectionId="0">
    <xmlCellPr id="1" uniqueName="P1080145">
      <xmlPr mapId="1" xpath="/TFI-IZD-POD/IPK-GFI-IZD-POD_1000380/P1080145" xmlDataType="decimal"/>
    </xmlCellPr>
  </singleXmlCell>
  <singleXmlCell id="1571" r="J52" connectionId="0">
    <xmlCellPr id="1" uniqueName="P1080146">
      <xmlPr mapId="1" xpath="/TFI-IZD-POD/IPK-GFI-IZD-POD_1000380/P1080146" xmlDataType="decimal"/>
    </xmlCellPr>
  </singleXmlCell>
  <singleXmlCell id="1572" r="K52" connectionId="0">
    <xmlCellPr id="1" uniqueName="P1080147">
      <xmlPr mapId="1" xpath="/TFI-IZD-POD/IPK-GFI-IZD-POD_1000380/P1080147" xmlDataType="decimal"/>
    </xmlCellPr>
  </singleXmlCell>
  <singleXmlCell id="1573" r="L52" connectionId="0">
    <xmlCellPr id="1" uniqueName="P1080148">
      <xmlPr mapId="1" xpath="/TFI-IZD-POD/IPK-GFI-IZD-POD_1000380/P1080148" xmlDataType="decimal"/>
    </xmlCellPr>
  </singleXmlCell>
  <singleXmlCell id="1574" r="M52" connectionId="0">
    <xmlCellPr id="1" uniqueName="P1080149">
      <xmlPr mapId="1" xpath="/TFI-IZD-POD/IPK-GFI-IZD-POD_1000380/P1080149" xmlDataType="decimal"/>
    </xmlCellPr>
  </singleXmlCell>
  <singleXmlCell id="1575" r="N52" connectionId="0">
    <xmlCellPr id="1" uniqueName="P1080150">
      <xmlPr mapId="1" xpath="/TFI-IZD-POD/IPK-GFI-IZD-POD_1000380/P1080150" xmlDataType="decimal"/>
    </xmlCellPr>
  </singleXmlCell>
  <singleXmlCell id="1576" r="O52" connectionId="0">
    <xmlCellPr id="1" uniqueName="P1080397">
      <xmlPr mapId="1" xpath="/TFI-IZD-POD/IPK-GFI-IZD-POD_1000380/P1080397" xmlDataType="decimal"/>
    </xmlCellPr>
  </singleXmlCell>
  <singleXmlCell id="1577" r="P52" connectionId="0">
    <xmlCellPr id="1" uniqueName="P1082429">
      <xmlPr mapId="1" xpath="/TFI-IZD-POD/IPK-GFI-IZD-POD_1000380/P1082429" xmlDataType="decimal"/>
    </xmlCellPr>
  </singleXmlCell>
  <singleXmlCell id="1578" r="Q52" connectionId="0">
    <xmlCellPr id="1" uniqueName="P1082447">
      <xmlPr mapId="1" xpath="/TFI-IZD-POD/IPK-GFI-IZD-POD_1000380/P1082447" xmlDataType="decimal"/>
    </xmlCellPr>
  </singleXmlCell>
  <singleXmlCell id="1579" r="R52" connectionId="0">
    <xmlCellPr id="1" uniqueName="P1082450">
      <xmlPr mapId="1" xpath="/TFI-IZD-POD/IPK-GFI-IZD-POD_1000380/P1082450" xmlDataType="decimal"/>
    </xmlCellPr>
  </singleXmlCell>
  <singleXmlCell id="1580" r="S52" connectionId="0">
    <xmlCellPr id="1" uniqueName="P1082453">
      <xmlPr mapId="1" xpath="/TFI-IZD-POD/IPK-GFI-IZD-POD_1000380/P1082453" xmlDataType="decimal"/>
    </xmlCellPr>
  </singleXmlCell>
  <singleXmlCell id="1581" r="T52" connectionId="0">
    <xmlCellPr id="1" uniqueName="P1082455">
      <xmlPr mapId="1" xpath="/TFI-IZD-POD/IPK-GFI-IZD-POD_1000380/P1082455" xmlDataType="decimal"/>
    </xmlCellPr>
  </singleXmlCell>
  <singleXmlCell id="1582" r="U52" connectionId="0">
    <xmlCellPr id="1" uniqueName="P1082458">
      <xmlPr mapId="1" xpath="/TFI-IZD-POD/IPK-GFI-IZD-POD_1000380/P1082458" xmlDataType="decimal"/>
    </xmlCellPr>
  </singleXmlCell>
  <singleXmlCell id="1583" r="V52" connectionId="0">
    <xmlCellPr id="1" uniqueName="P1082460">
      <xmlPr mapId="1" xpath="/TFI-IZD-POD/IPK-GFI-IZD-POD_1000380/P1082460" xmlDataType="decimal"/>
    </xmlCellPr>
  </singleXmlCell>
  <singleXmlCell id="1584" r="W52" connectionId="0">
    <xmlCellPr id="1" uniqueName="P1082461">
      <xmlPr mapId="1" xpath="/TFI-IZD-POD/IPK-GFI-IZD-POD_1000380/P1082461" xmlDataType="decimal"/>
    </xmlCellPr>
  </singleXmlCell>
  <singleXmlCell id="1585" r="H53" connectionId="0">
    <xmlCellPr id="1" uniqueName="P1080398">
      <xmlPr mapId="1" xpath="/TFI-IZD-POD/IPK-GFI-IZD-POD_1000380/P1080398" xmlDataType="decimal"/>
    </xmlCellPr>
  </singleXmlCell>
  <singleXmlCell id="1586" r="I53" connectionId="0">
    <xmlCellPr id="1" uniqueName="P1080399">
      <xmlPr mapId="1" xpath="/TFI-IZD-POD/IPK-GFI-IZD-POD_1000380/P1080399" xmlDataType="decimal"/>
    </xmlCellPr>
  </singleXmlCell>
  <singleXmlCell id="1587" r="J53" connectionId="0">
    <xmlCellPr id="1" uniqueName="P1080586">
      <xmlPr mapId="1" xpath="/TFI-IZD-POD/IPK-GFI-IZD-POD_1000380/P1080586" xmlDataType="decimal"/>
    </xmlCellPr>
  </singleXmlCell>
  <singleXmlCell id="1588" r="K53" connectionId="0">
    <xmlCellPr id="1" uniqueName="P1080587">
      <xmlPr mapId="1" xpath="/TFI-IZD-POD/IPK-GFI-IZD-POD_1000380/P1080587" xmlDataType="decimal"/>
    </xmlCellPr>
  </singleXmlCell>
  <singleXmlCell id="1589" r="L53" connectionId="0">
    <xmlCellPr id="1" uniqueName="P1080588">
      <xmlPr mapId="1" xpath="/TFI-IZD-POD/IPK-GFI-IZD-POD_1000380/P1080588" xmlDataType="decimal"/>
    </xmlCellPr>
  </singleXmlCell>
  <singleXmlCell id="1590" r="M53" connectionId="0">
    <xmlCellPr id="1" uniqueName="P1080589">
      <xmlPr mapId="1" xpath="/TFI-IZD-POD/IPK-GFI-IZD-POD_1000380/P1080589" xmlDataType="decimal"/>
    </xmlCellPr>
  </singleXmlCell>
  <singleXmlCell id="1591" r="N53" connectionId="0">
    <xmlCellPr id="1" uniqueName="P1080590">
      <xmlPr mapId="1" xpath="/TFI-IZD-POD/IPK-GFI-IZD-POD_1000380/P1080590" xmlDataType="decimal"/>
    </xmlCellPr>
  </singleXmlCell>
  <singleXmlCell id="1592" r="O53" connectionId="0">
    <xmlCellPr id="1" uniqueName="P1080591">
      <xmlPr mapId="1" xpath="/TFI-IZD-POD/IPK-GFI-IZD-POD_1000380/P1080591" xmlDataType="decimal"/>
    </xmlCellPr>
  </singleXmlCell>
  <singleXmlCell id="1593" r="P53" connectionId="0">
    <xmlCellPr id="1" uniqueName="P1082462">
      <xmlPr mapId="1" xpath="/TFI-IZD-POD/IPK-GFI-IZD-POD_1000380/P1082462" xmlDataType="decimal"/>
    </xmlCellPr>
  </singleXmlCell>
  <singleXmlCell id="1594" r="Q53" connectionId="0">
    <xmlCellPr id="1" uniqueName="P1082430">
      <xmlPr mapId="1" xpath="/TFI-IZD-POD/IPK-GFI-IZD-POD_1000380/P1082430" xmlDataType="decimal"/>
    </xmlCellPr>
  </singleXmlCell>
  <singleXmlCell id="1595" r="R53" connectionId="0">
    <xmlCellPr id="1" uniqueName="P1082463">
      <xmlPr mapId="1" xpath="/TFI-IZD-POD/IPK-GFI-IZD-POD_1000380/P1082463" xmlDataType="decimal"/>
    </xmlCellPr>
  </singleXmlCell>
  <singleXmlCell id="1596" r="S53" connectionId="0">
    <xmlCellPr id="1" uniqueName="P1082464">
      <xmlPr mapId="1" xpath="/TFI-IZD-POD/IPK-GFI-IZD-POD_1000380/P1082464" xmlDataType="decimal"/>
    </xmlCellPr>
  </singleXmlCell>
  <singleXmlCell id="1597" r="T53" connectionId="0">
    <xmlCellPr id="1" uniqueName="P1082465">
      <xmlPr mapId="1" xpath="/TFI-IZD-POD/IPK-GFI-IZD-POD_1000380/P1082465" xmlDataType="decimal"/>
    </xmlCellPr>
  </singleXmlCell>
  <singleXmlCell id="1598" r="U53" connectionId="0">
    <xmlCellPr id="1" uniqueName="P1082466">
      <xmlPr mapId="1" xpath="/TFI-IZD-POD/IPK-GFI-IZD-POD_1000380/P1082466" xmlDataType="decimal"/>
    </xmlCellPr>
  </singleXmlCell>
  <singleXmlCell id="1599" r="V53" connectionId="0">
    <xmlCellPr id="1" uniqueName="P1082467">
      <xmlPr mapId="1" xpath="/TFI-IZD-POD/IPK-GFI-IZD-POD_1000380/P1082467" xmlDataType="decimal"/>
    </xmlCellPr>
  </singleXmlCell>
  <singleXmlCell id="1600" r="W53" connectionId="0">
    <xmlCellPr id="1" uniqueName="P1082468">
      <xmlPr mapId="1" xpath="/TFI-IZD-POD/IPK-GFI-IZD-POD_1000380/P1082468" xmlDataType="decimal"/>
    </xmlCellPr>
  </singleXmlCell>
  <singleXmlCell id="1601" r="H54" connectionId="0">
    <xmlCellPr id="1" uniqueName="P1080692">
      <xmlPr mapId="1" xpath="/TFI-IZD-POD/IPK-GFI-IZD-POD_1000380/P1080692" xmlDataType="decimal"/>
    </xmlCellPr>
  </singleXmlCell>
  <singleXmlCell id="1602" r="I54" connectionId="0">
    <xmlCellPr id="1" uniqueName="P1080693">
      <xmlPr mapId="1" xpath="/TFI-IZD-POD/IPK-GFI-IZD-POD_1000380/P1080693" xmlDataType="decimal"/>
    </xmlCellPr>
  </singleXmlCell>
  <singleXmlCell id="1603" r="J54" connectionId="0">
    <xmlCellPr id="1" uniqueName="P1080694">
      <xmlPr mapId="1" xpath="/TFI-IZD-POD/IPK-GFI-IZD-POD_1000380/P1080694" xmlDataType="decimal"/>
    </xmlCellPr>
  </singleXmlCell>
  <singleXmlCell id="1604" r="K54" connectionId="0">
    <xmlCellPr id="1" uniqueName="P1080779">
      <xmlPr mapId="1" xpath="/TFI-IZD-POD/IPK-GFI-IZD-POD_1000380/P1080779" xmlDataType="decimal"/>
    </xmlCellPr>
  </singleXmlCell>
  <singleXmlCell id="1605" r="L54" connectionId="0">
    <xmlCellPr id="1" uniqueName="P1080780">
      <xmlPr mapId="1" xpath="/TFI-IZD-POD/IPK-GFI-IZD-POD_1000380/P1080780" xmlDataType="decimal"/>
    </xmlCellPr>
  </singleXmlCell>
  <singleXmlCell id="1606" r="M54" connectionId="0">
    <xmlCellPr id="1" uniqueName="P1080781">
      <xmlPr mapId="1" xpath="/TFI-IZD-POD/IPK-GFI-IZD-POD_1000380/P1080781" xmlDataType="decimal"/>
    </xmlCellPr>
  </singleXmlCell>
  <singleXmlCell id="1607" r="N54" connectionId="0">
    <xmlCellPr id="1" uniqueName="P1080782">
      <xmlPr mapId="1" xpath="/TFI-IZD-POD/IPK-GFI-IZD-POD_1000380/P1080782" xmlDataType="decimal"/>
    </xmlCellPr>
  </singleXmlCell>
  <singleXmlCell id="1608" r="O54" connectionId="0">
    <xmlCellPr id="1" uniqueName="P1080783">
      <xmlPr mapId="1" xpath="/TFI-IZD-POD/IPK-GFI-IZD-POD_1000380/P1080783" xmlDataType="decimal"/>
    </xmlCellPr>
  </singleXmlCell>
  <singleXmlCell id="1609" r="P54" connectionId="0">
    <xmlCellPr id="1" uniqueName="P1082469">
      <xmlPr mapId="1" xpath="/TFI-IZD-POD/IPK-GFI-IZD-POD_1000380/P1082469" xmlDataType="decimal"/>
    </xmlCellPr>
  </singleXmlCell>
  <singleXmlCell id="1610" r="Q54" connectionId="0">
    <xmlCellPr id="1" uniqueName="P1082470">
      <xmlPr mapId="1" xpath="/TFI-IZD-POD/IPK-GFI-IZD-POD_1000380/P1082470" xmlDataType="decimal"/>
    </xmlCellPr>
  </singleXmlCell>
  <singleXmlCell id="1611" r="R54" connectionId="0">
    <xmlCellPr id="1" uniqueName="P1082433">
      <xmlPr mapId="1" xpath="/TFI-IZD-POD/IPK-GFI-IZD-POD_1000380/P1082433" xmlDataType="decimal"/>
    </xmlCellPr>
  </singleXmlCell>
  <singleXmlCell id="1612" r="S54" connectionId="0">
    <xmlCellPr id="1" uniqueName="P1082471">
      <xmlPr mapId="1" xpath="/TFI-IZD-POD/IPK-GFI-IZD-POD_1000380/P1082471" xmlDataType="decimal"/>
    </xmlCellPr>
  </singleXmlCell>
  <singleXmlCell id="1613" r="T54" connectionId="0">
    <xmlCellPr id="1" uniqueName="P1082472">
      <xmlPr mapId="1" xpath="/TFI-IZD-POD/IPK-GFI-IZD-POD_1000380/P1082472" xmlDataType="decimal"/>
    </xmlCellPr>
  </singleXmlCell>
  <singleXmlCell id="1614" r="U54" connectionId="0">
    <xmlCellPr id="1" uniqueName="P1082473">
      <xmlPr mapId="1" xpath="/TFI-IZD-POD/IPK-GFI-IZD-POD_1000380/P1082473" xmlDataType="decimal"/>
    </xmlCellPr>
  </singleXmlCell>
  <singleXmlCell id="1615" r="V54" connectionId="0">
    <xmlCellPr id="1" uniqueName="P1082474">
      <xmlPr mapId="1" xpath="/TFI-IZD-POD/IPK-GFI-IZD-POD_1000380/P1082474" xmlDataType="decimal"/>
    </xmlCellPr>
  </singleXmlCell>
  <singleXmlCell id="1616" r="W54" connectionId="0">
    <xmlCellPr id="1" uniqueName="P1082475">
      <xmlPr mapId="1" xpath="/TFI-IZD-POD/IPK-GFI-IZD-POD_1000380/P1082475" xmlDataType="decimal"/>
    </xmlCellPr>
  </singleXmlCell>
  <singleXmlCell id="1617" r="H55" connectionId="0">
    <xmlCellPr id="1" uniqueName="P1080784">
      <xmlPr mapId="1" xpath="/TFI-IZD-POD/IPK-GFI-IZD-POD_1000380/P1080784" xmlDataType="decimal"/>
    </xmlCellPr>
  </singleXmlCell>
  <singleXmlCell id="1618" r="I55" connectionId="0">
    <xmlCellPr id="1" uniqueName="P1080785">
      <xmlPr mapId="1" xpath="/TFI-IZD-POD/IPK-GFI-IZD-POD_1000380/P1080785" xmlDataType="decimal"/>
    </xmlCellPr>
  </singleXmlCell>
  <singleXmlCell id="1619" r="J55" connectionId="0">
    <xmlCellPr id="1" uniqueName="P1080786">
      <xmlPr mapId="1" xpath="/TFI-IZD-POD/IPK-GFI-IZD-POD_1000380/P1080786" xmlDataType="decimal"/>
    </xmlCellPr>
  </singleXmlCell>
  <singleXmlCell id="1620" r="K55" connectionId="0">
    <xmlCellPr id="1" uniqueName="P1081033">
      <xmlPr mapId="1" xpath="/TFI-IZD-POD/IPK-GFI-IZD-POD_1000380/P1081033" xmlDataType="decimal"/>
    </xmlCellPr>
  </singleXmlCell>
  <singleXmlCell id="1621" r="L55" connectionId="0">
    <xmlCellPr id="1" uniqueName="P1081034">
      <xmlPr mapId="1" xpath="/TFI-IZD-POD/IPK-GFI-IZD-POD_1000380/P1081034" xmlDataType="decimal"/>
    </xmlCellPr>
  </singleXmlCell>
  <singleXmlCell id="1622" r="M55" connectionId="0">
    <xmlCellPr id="1" uniqueName="P1081035">
      <xmlPr mapId="1" xpath="/TFI-IZD-POD/IPK-GFI-IZD-POD_1000380/P1081035" xmlDataType="decimal"/>
    </xmlCellPr>
  </singleXmlCell>
  <singleXmlCell id="1623" r="N55" connectionId="0">
    <xmlCellPr id="1" uniqueName="P1081222">
      <xmlPr mapId="1" xpath="/TFI-IZD-POD/IPK-GFI-IZD-POD_1000380/P1081222" xmlDataType="decimal"/>
    </xmlCellPr>
  </singleXmlCell>
  <singleXmlCell id="1624" r="O55" connectionId="0">
    <xmlCellPr id="1" uniqueName="P1081223">
      <xmlPr mapId="1" xpath="/TFI-IZD-POD/IPK-GFI-IZD-POD_1000380/P1081223" xmlDataType="decimal"/>
    </xmlCellPr>
  </singleXmlCell>
  <singleXmlCell id="1625" r="P55" connectionId="0">
    <xmlCellPr id="1" uniqueName="P1082477">
      <xmlPr mapId="1" xpath="/TFI-IZD-POD/IPK-GFI-IZD-POD_1000380/P1082477" xmlDataType="decimal"/>
    </xmlCellPr>
  </singleXmlCell>
  <singleXmlCell id="1626" r="Q55" connectionId="0">
    <xmlCellPr id="1" uniqueName="P1082480">
      <xmlPr mapId="1" xpath="/TFI-IZD-POD/IPK-GFI-IZD-POD_1000380/P1082480" xmlDataType="decimal"/>
    </xmlCellPr>
  </singleXmlCell>
  <singleXmlCell id="1627" r="R55" connectionId="0">
    <xmlCellPr id="1" uniqueName="P1082482">
      <xmlPr mapId="1" xpath="/TFI-IZD-POD/IPK-GFI-IZD-POD_1000380/P1082482" xmlDataType="decimal"/>
    </xmlCellPr>
  </singleXmlCell>
  <singleXmlCell id="1628" r="S55" connectionId="0">
    <xmlCellPr id="1" uniqueName="P1082435">
      <xmlPr mapId="1" xpath="/TFI-IZD-POD/IPK-GFI-IZD-POD_1000380/P1082435" xmlDataType="decimal"/>
    </xmlCellPr>
  </singleXmlCell>
  <singleXmlCell id="1629" r="T55" connectionId="0">
    <xmlCellPr id="1" uniqueName="P1082484">
      <xmlPr mapId="1" xpath="/TFI-IZD-POD/IPK-GFI-IZD-POD_1000380/P1082484" xmlDataType="decimal"/>
    </xmlCellPr>
  </singleXmlCell>
  <singleXmlCell id="1630" r="U55" connectionId="0">
    <xmlCellPr id="1" uniqueName="P1082487">
      <xmlPr mapId="1" xpath="/TFI-IZD-POD/IPK-GFI-IZD-POD_1000380/P1082487" xmlDataType="decimal"/>
    </xmlCellPr>
  </singleXmlCell>
  <singleXmlCell id="1631" r="V55" connectionId="0">
    <xmlCellPr id="1" uniqueName="P1082488">
      <xmlPr mapId="1" xpath="/TFI-IZD-POD/IPK-GFI-IZD-POD_1000380/P1082488" xmlDataType="decimal"/>
    </xmlCellPr>
  </singleXmlCell>
  <singleXmlCell id="1632" r="W55" connectionId="0">
    <xmlCellPr id="1" uniqueName="P1082490">
      <xmlPr mapId="1" xpath="/TFI-IZD-POD/IPK-GFI-IZD-POD_1000380/P1082490" xmlDataType="decimal"/>
    </xmlCellPr>
  </singleXmlCell>
  <singleXmlCell id="1633" r="H56" connectionId="0">
    <xmlCellPr id="1" uniqueName="P1081224">
      <xmlPr mapId="1" xpath="/TFI-IZD-POD/IPK-GFI-IZD-POD_1000380/P1081224" xmlDataType="decimal"/>
    </xmlCellPr>
  </singleXmlCell>
  <singleXmlCell id="1634" r="I56" connectionId="0">
    <xmlCellPr id="1" uniqueName="P1081225">
      <xmlPr mapId="1" xpath="/TFI-IZD-POD/IPK-GFI-IZD-POD_1000380/P1081225" xmlDataType="decimal"/>
    </xmlCellPr>
  </singleXmlCell>
  <singleXmlCell id="1635" r="J56" connectionId="0">
    <xmlCellPr id="1" uniqueName="P1081326">
      <xmlPr mapId="1" xpath="/TFI-IZD-POD/IPK-GFI-IZD-POD_1000380/P1081326" xmlDataType="decimal"/>
    </xmlCellPr>
  </singleXmlCell>
  <singleXmlCell id="1636" r="K56" connectionId="0">
    <xmlCellPr id="1" uniqueName="P1081327">
      <xmlPr mapId="1" xpath="/TFI-IZD-POD/IPK-GFI-IZD-POD_1000380/P1081327" xmlDataType="decimal"/>
    </xmlCellPr>
  </singleXmlCell>
  <singleXmlCell id="1637" r="L56" connectionId="0">
    <xmlCellPr id="1" uniqueName="P1081328">
      <xmlPr mapId="1" xpath="/TFI-IZD-POD/IPK-GFI-IZD-POD_1000380/P1081328" xmlDataType="decimal"/>
    </xmlCellPr>
  </singleXmlCell>
  <singleXmlCell id="1638" r="M56" connectionId="0">
    <xmlCellPr id="1" uniqueName="P1081413">
      <xmlPr mapId="1" xpath="/TFI-IZD-POD/IPK-GFI-IZD-POD_1000380/P1081413" xmlDataType="decimal"/>
    </xmlCellPr>
  </singleXmlCell>
  <singleXmlCell id="1639" r="N56" connectionId="0">
    <xmlCellPr id="1" uniqueName="P1081414">
      <xmlPr mapId="1" xpath="/TFI-IZD-POD/IPK-GFI-IZD-POD_1000380/P1081414" xmlDataType="decimal"/>
    </xmlCellPr>
  </singleXmlCell>
  <singleXmlCell id="1640" r="O56" connectionId="0">
    <xmlCellPr id="1" uniqueName="P1081415">
      <xmlPr mapId="1" xpath="/TFI-IZD-POD/IPK-GFI-IZD-POD_1000380/P1081415" xmlDataType="decimal"/>
    </xmlCellPr>
  </singleXmlCell>
  <singleXmlCell id="1641" r="P56" connectionId="0">
    <xmlCellPr id="1" uniqueName="P1082493">
      <xmlPr mapId="1" xpath="/TFI-IZD-POD/IPK-GFI-IZD-POD_1000380/P1082493" xmlDataType="decimal"/>
    </xmlCellPr>
  </singleXmlCell>
  <singleXmlCell id="1642" r="Q56" connectionId="0">
    <xmlCellPr id="1" uniqueName="P1082497">
      <xmlPr mapId="1" xpath="/TFI-IZD-POD/IPK-GFI-IZD-POD_1000380/P1082497" xmlDataType="decimal"/>
    </xmlCellPr>
  </singleXmlCell>
  <singleXmlCell id="1643" r="R56" connectionId="0">
    <xmlCellPr id="1" uniqueName="P1082498">
      <xmlPr mapId="1" xpath="/TFI-IZD-POD/IPK-GFI-IZD-POD_1000380/P1082498" xmlDataType="decimal"/>
    </xmlCellPr>
  </singleXmlCell>
  <singleXmlCell id="1644" r="S56" connectionId="0">
    <xmlCellPr id="1" uniqueName="P1082501">
      <xmlPr mapId="1" xpath="/TFI-IZD-POD/IPK-GFI-IZD-POD_1000380/P1082501" xmlDataType="decimal"/>
    </xmlCellPr>
  </singleXmlCell>
  <singleXmlCell id="1645" r="T56" connectionId="0">
    <xmlCellPr id="1" uniqueName="P1082437">
      <xmlPr mapId="1" xpath="/TFI-IZD-POD/IPK-GFI-IZD-POD_1000380/P1082437" xmlDataType="decimal"/>
    </xmlCellPr>
  </singleXmlCell>
  <singleXmlCell id="1646" r="U56" connectionId="0">
    <xmlCellPr id="1" uniqueName="P1082503">
      <xmlPr mapId="1" xpath="/TFI-IZD-POD/IPK-GFI-IZD-POD_1000380/P1082503" xmlDataType="decimal"/>
    </xmlCellPr>
  </singleXmlCell>
  <singleXmlCell id="1647" r="V56" connectionId="0">
    <xmlCellPr id="1" uniqueName="P1082505">
      <xmlPr mapId="1" xpath="/TFI-IZD-POD/IPK-GFI-IZD-POD_1000380/P1082505" xmlDataType="decimal"/>
    </xmlCellPr>
  </singleXmlCell>
  <singleXmlCell id="1648" r="W56" connectionId="0">
    <xmlCellPr id="1" uniqueName="P1082507">
      <xmlPr mapId="1" xpath="/TFI-IZD-POD/IPK-GFI-IZD-POD_1000380/P1082507" xmlDataType="decimal"/>
    </xmlCellPr>
  </singleXmlCell>
  <singleXmlCell id="1649" r="H57" connectionId="0">
    <xmlCellPr id="1" uniqueName="P1081416">
      <xmlPr mapId="1" xpath="/TFI-IZD-POD/IPK-GFI-IZD-POD_1000380/P1081416" xmlDataType="decimal"/>
    </xmlCellPr>
  </singleXmlCell>
  <singleXmlCell id="1650" r="I57" connectionId="0">
    <xmlCellPr id="1" uniqueName="P1081501">
      <xmlPr mapId="1" xpath="/TFI-IZD-POD/IPK-GFI-IZD-POD_1000380/P1081501" xmlDataType="decimal"/>
    </xmlCellPr>
  </singleXmlCell>
  <singleXmlCell id="1651" r="J57" connectionId="0">
    <xmlCellPr id="1" uniqueName="P1081502">
      <xmlPr mapId="1" xpath="/TFI-IZD-POD/IPK-GFI-IZD-POD_1000380/P1081502" xmlDataType="decimal"/>
    </xmlCellPr>
  </singleXmlCell>
  <singleXmlCell id="1652" r="K57" connectionId="0">
    <xmlCellPr id="1" uniqueName="P1081503">
      <xmlPr mapId="1" xpath="/TFI-IZD-POD/IPK-GFI-IZD-POD_1000380/P1081503" xmlDataType="decimal"/>
    </xmlCellPr>
  </singleXmlCell>
  <singleXmlCell id="1653" r="L57" connectionId="0">
    <xmlCellPr id="1" uniqueName="P1081504">
      <xmlPr mapId="1" xpath="/TFI-IZD-POD/IPK-GFI-IZD-POD_1000380/P1081504" xmlDataType="decimal"/>
    </xmlCellPr>
  </singleXmlCell>
  <singleXmlCell id="1654" r="M57" connectionId="0">
    <xmlCellPr id="1" uniqueName="P1081505">
      <xmlPr mapId="1" xpath="/TFI-IZD-POD/IPK-GFI-IZD-POD_1000380/P1081505" xmlDataType="decimal"/>
    </xmlCellPr>
  </singleXmlCell>
  <singleXmlCell id="1655" r="N57" connectionId="0">
    <xmlCellPr id="1" uniqueName="P1081506">
      <xmlPr mapId="1" xpath="/TFI-IZD-POD/IPK-GFI-IZD-POD_1000380/P1081506" xmlDataType="decimal"/>
    </xmlCellPr>
  </singleXmlCell>
  <singleXmlCell id="1656" r="O57" connectionId="0">
    <xmlCellPr id="1" uniqueName="P1081507">
      <xmlPr mapId="1" xpath="/TFI-IZD-POD/IPK-GFI-IZD-POD_1000380/P1081507" xmlDataType="decimal"/>
    </xmlCellPr>
  </singleXmlCell>
  <singleXmlCell id="1657" r="P57" connectionId="0">
    <xmlCellPr id="1" uniqueName="P1082510">
      <xmlPr mapId="1" xpath="/TFI-IZD-POD/IPK-GFI-IZD-POD_1000380/P1082510" xmlDataType="decimal"/>
    </xmlCellPr>
  </singleXmlCell>
  <singleXmlCell id="1658" r="Q57" connectionId="0">
    <xmlCellPr id="1" uniqueName="P1082512">
      <xmlPr mapId="1" xpath="/TFI-IZD-POD/IPK-GFI-IZD-POD_1000380/P1082512" xmlDataType="decimal"/>
    </xmlCellPr>
  </singleXmlCell>
  <singleXmlCell id="1659" r="R57" connectionId="0">
    <xmlCellPr id="1" uniqueName="P1082514">
      <xmlPr mapId="1" xpath="/TFI-IZD-POD/IPK-GFI-IZD-POD_1000380/P1082514" xmlDataType="decimal"/>
    </xmlCellPr>
  </singleXmlCell>
  <singleXmlCell id="1660" r="S57" connectionId="0">
    <xmlCellPr id="1" uniqueName="P1082516">
      <xmlPr mapId="1" xpath="/TFI-IZD-POD/IPK-GFI-IZD-POD_1000380/P1082516" xmlDataType="decimal"/>
    </xmlCellPr>
  </singleXmlCell>
  <singleXmlCell id="1661" r="T57" connectionId="0">
    <xmlCellPr id="1" uniqueName="P1082519">
      <xmlPr mapId="1" xpath="/TFI-IZD-POD/IPK-GFI-IZD-POD_1000380/P1082519" xmlDataType="decimal"/>
    </xmlCellPr>
  </singleXmlCell>
  <singleXmlCell id="1662" r="U57" connectionId="0">
    <xmlCellPr id="1" uniqueName="P1082440">
      <xmlPr mapId="1" xpath="/TFI-IZD-POD/IPK-GFI-IZD-POD_1000380/P1082440" xmlDataType="decimal"/>
    </xmlCellPr>
  </singleXmlCell>
  <singleXmlCell id="1663" r="V57" connectionId="0">
    <xmlCellPr id="1" uniqueName="P1082521">
      <xmlPr mapId="1" xpath="/TFI-IZD-POD/IPK-GFI-IZD-POD_1000380/P1082521" xmlDataType="decimal"/>
    </xmlCellPr>
  </singleXmlCell>
  <singleXmlCell id="1664" r="W57" connectionId="0">
    <xmlCellPr id="1" uniqueName="P1082523">
      <xmlPr mapId="1" xpath="/TFI-IZD-POD/IPK-GFI-IZD-POD_1000380/P1082523" xmlDataType="decimal"/>
    </xmlCellPr>
  </singleXmlCell>
  <singleXmlCell id="1665" r="H59" connectionId="0">
    <xmlCellPr id="1" uniqueName="P1081508">
      <xmlPr mapId="1" xpath="/TFI-IZD-POD/IPK-GFI-IZD-POD_1000380/P1081508" xmlDataType="decimal"/>
    </xmlCellPr>
  </singleXmlCell>
  <singleXmlCell id="1666" r="I59" connectionId="0">
    <xmlCellPr id="1" uniqueName="P1081509">
      <xmlPr mapId="1" xpath="/TFI-IZD-POD/IPK-GFI-IZD-POD_1000380/P1081509" xmlDataType="decimal"/>
    </xmlCellPr>
  </singleXmlCell>
  <singleXmlCell id="1667" r="J59" connectionId="0">
    <xmlCellPr id="1" uniqueName="P1081510">
      <xmlPr mapId="1" xpath="/TFI-IZD-POD/IPK-GFI-IZD-POD_1000380/P1081510" xmlDataType="decimal"/>
    </xmlCellPr>
  </singleXmlCell>
  <singleXmlCell id="1668" r="K59" connectionId="0">
    <xmlCellPr id="1" uniqueName="P1081511">
      <xmlPr mapId="1" xpath="/TFI-IZD-POD/IPK-GFI-IZD-POD_1000380/P1081511" xmlDataType="decimal"/>
    </xmlCellPr>
  </singleXmlCell>
  <singleXmlCell id="1669" r="L59" connectionId="0">
    <xmlCellPr id="1" uniqueName="P1081512">
      <xmlPr mapId="1" xpath="/TFI-IZD-POD/IPK-GFI-IZD-POD_1000380/P1081512" xmlDataType="decimal"/>
    </xmlCellPr>
  </singleXmlCell>
  <singleXmlCell id="1670" r="M59" connectionId="0">
    <xmlCellPr id="1" uniqueName="P1081513">
      <xmlPr mapId="1" xpath="/TFI-IZD-POD/IPK-GFI-IZD-POD_1000380/P1081513" xmlDataType="decimal"/>
    </xmlCellPr>
  </singleXmlCell>
  <singleXmlCell id="1671" r="N59" connectionId="0">
    <xmlCellPr id="1" uniqueName="P1081514">
      <xmlPr mapId="1" xpath="/TFI-IZD-POD/IPK-GFI-IZD-POD_1000380/P1081514" xmlDataType="decimal"/>
    </xmlCellPr>
  </singleXmlCell>
  <singleXmlCell id="1672" r="O59" connectionId="0">
    <xmlCellPr id="1" uniqueName="P1081515">
      <xmlPr mapId="1" xpath="/TFI-IZD-POD/IPK-GFI-IZD-POD_1000380/P1081515" xmlDataType="decimal"/>
    </xmlCellPr>
  </singleXmlCell>
  <singleXmlCell id="1673" r="P59" connectionId="0">
    <xmlCellPr id="1" uniqueName="P1082525">
      <xmlPr mapId="1" xpath="/TFI-IZD-POD/IPK-GFI-IZD-POD_1000380/P1082525" xmlDataType="decimal"/>
    </xmlCellPr>
  </singleXmlCell>
  <singleXmlCell id="1674" r="Q59" connectionId="0">
    <xmlCellPr id="1" uniqueName="P1082527">
      <xmlPr mapId="1" xpath="/TFI-IZD-POD/IPK-GFI-IZD-POD_1000380/P1082527" xmlDataType="decimal"/>
    </xmlCellPr>
  </singleXmlCell>
  <singleXmlCell id="1675" r="R59" connectionId="0">
    <xmlCellPr id="1" uniqueName="P1082528">
      <xmlPr mapId="1" xpath="/TFI-IZD-POD/IPK-GFI-IZD-POD_1000380/P1082528" xmlDataType="decimal"/>
    </xmlCellPr>
  </singleXmlCell>
  <singleXmlCell id="1676" r="S59" connectionId="0">
    <xmlCellPr id="1" uniqueName="P1082529">
      <xmlPr mapId="1" xpath="/TFI-IZD-POD/IPK-GFI-IZD-POD_1000380/P1082529" xmlDataType="decimal"/>
    </xmlCellPr>
  </singleXmlCell>
  <singleXmlCell id="1677" r="T59" connectionId="0">
    <xmlCellPr id="1" uniqueName="P1082530">
      <xmlPr mapId="1" xpath="/TFI-IZD-POD/IPK-GFI-IZD-POD_1000380/P1082530" xmlDataType="decimal"/>
    </xmlCellPr>
  </singleXmlCell>
  <singleXmlCell id="1678" r="U59" connectionId="0">
    <xmlCellPr id="1" uniqueName="P1082532">
      <xmlPr mapId="1" xpath="/TFI-IZD-POD/IPK-GFI-IZD-POD_1000380/P1082532" xmlDataType="decimal"/>
    </xmlCellPr>
  </singleXmlCell>
  <singleXmlCell id="1679" r="V59" connectionId="0">
    <xmlCellPr id="1" uniqueName="P1082442">
      <xmlPr mapId="1" xpath="/TFI-IZD-POD/IPK-GFI-IZD-POD_1000380/P1082442" xmlDataType="decimal"/>
    </xmlCellPr>
  </singleXmlCell>
  <singleXmlCell id="1680" r="W59" connectionId="0">
    <xmlCellPr id="1" uniqueName="P1082533">
      <xmlPr mapId="1" xpath="/TFI-IZD-POD/IPK-GFI-IZD-POD_1000380/P1082533" xmlDataType="decimal"/>
    </xmlCellPr>
  </singleXmlCell>
  <singleXmlCell id="1681" r="H60" connectionId="0">
    <xmlCellPr id="1" uniqueName="P1081516">
      <xmlPr mapId="1" xpath="/TFI-IZD-POD/IPK-GFI-IZD-POD_1000380/P1081516" xmlDataType="decimal"/>
    </xmlCellPr>
  </singleXmlCell>
  <singleXmlCell id="1682" r="I60" connectionId="0">
    <xmlCellPr id="1" uniqueName="P1081517">
      <xmlPr mapId="1" xpath="/TFI-IZD-POD/IPK-GFI-IZD-POD_1000380/P1081517" xmlDataType="decimal"/>
    </xmlCellPr>
  </singleXmlCell>
  <singleXmlCell id="1683" r="J60" connectionId="0">
    <xmlCellPr id="1" uniqueName="P1081518">
      <xmlPr mapId="1" xpath="/TFI-IZD-POD/IPK-GFI-IZD-POD_1000380/P1081518" xmlDataType="decimal"/>
    </xmlCellPr>
  </singleXmlCell>
  <singleXmlCell id="1684" r="K60" connectionId="0">
    <xmlCellPr id="1" uniqueName="P1081519">
      <xmlPr mapId="1" xpath="/TFI-IZD-POD/IPK-GFI-IZD-POD_1000380/P1081519" xmlDataType="decimal"/>
    </xmlCellPr>
  </singleXmlCell>
  <singleXmlCell id="1685" r="L60" connectionId="0">
    <xmlCellPr id="1" uniqueName="P1081520">
      <xmlPr mapId="1" xpath="/TFI-IZD-POD/IPK-GFI-IZD-POD_1000380/P1081520" xmlDataType="decimal"/>
    </xmlCellPr>
  </singleXmlCell>
  <singleXmlCell id="1686" r="M60" connectionId="0">
    <xmlCellPr id="1" uniqueName="P1081521">
      <xmlPr mapId="1" xpath="/TFI-IZD-POD/IPK-GFI-IZD-POD_1000380/P1081521" xmlDataType="decimal"/>
    </xmlCellPr>
  </singleXmlCell>
  <singleXmlCell id="1687" r="N60" connectionId="0">
    <xmlCellPr id="1" uniqueName="P1081522">
      <xmlPr mapId="1" xpath="/TFI-IZD-POD/IPK-GFI-IZD-POD_1000380/P1081522" xmlDataType="decimal"/>
    </xmlCellPr>
  </singleXmlCell>
  <singleXmlCell id="1688" r="O60" connectionId="0">
    <xmlCellPr id="1" uniqueName="P1081523">
      <xmlPr mapId="1" xpath="/TFI-IZD-POD/IPK-GFI-IZD-POD_1000380/P1081523" xmlDataType="decimal"/>
    </xmlCellPr>
  </singleXmlCell>
  <singleXmlCell id="1689" r="P60" connectionId="0">
    <xmlCellPr id="1" uniqueName="P1082550">
      <xmlPr mapId="1" xpath="/TFI-IZD-POD/IPK-GFI-IZD-POD_1000380/P1082550" xmlDataType="decimal"/>
    </xmlCellPr>
  </singleXmlCell>
  <singleXmlCell id="1690" r="Q60" connectionId="0">
    <xmlCellPr id="1" uniqueName="P1082552">
      <xmlPr mapId="1" xpath="/TFI-IZD-POD/IPK-GFI-IZD-POD_1000380/P1082552" xmlDataType="decimal"/>
    </xmlCellPr>
  </singleXmlCell>
  <singleXmlCell id="1691" r="R60" connectionId="0">
    <xmlCellPr id="1" uniqueName="P1082554">
      <xmlPr mapId="1" xpath="/TFI-IZD-POD/IPK-GFI-IZD-POD_1000380/P1082554" xmlDataType="decimal"/>
    </xmlCellPr>
  </singleXmlCell>
  <singleXmlCell id="1692" r="S60" connectionId="0">
    <xmlCellPr id="1" uniqueName="P1082558">
      <xmlPr mapId="1" xpath="/TFI-IZD-POD/IPK-GFI-IZD-POD_1000380/P1082558" xmlDataType="decimal"/>
    </xmlCellPr>
  </singleXmlCell>
  <singleXmlCell id="1693" r="T60" connectionId="0">
    <xmlCellPr id="1" uniqueName="P1082562">
      <xmlPr mapId="1" xpath="/TFI-IZD-POD/IPK-GFI-IZD-POD_1000380/P1082562" xmlDataType="decimal"/>
    </xmlCellPr>
  </singleXmlCell>
  <singleXmlCell id="1694" r="U60" connectionId="0">
    <xmlCellPr id="1" uniqueName="P1082564">
      <xmlPr mapId="1" xpath="/TFI-IZD-POD/IPK-GFI-IZD-POD_1000380/P1082564" xmlDataType="decimal"/>
    </xmlCellPr>
  </singleXmlCell>
  <singleXmlCell id="1695" r="V60" connectionId="0">
    <xmlCellPr id="1" uniqueName="P1082566">
      <xmlPr mapId="1" xpath="/TFI-IZD-POD/IPK-GFI-IZD-POD_1000380/P1082566" xmlDataType="decimal"/>
    </xmlCellPr>
  </singleXmlCell>
  <singleXmlCell id="1696" r="W60" connectionId="0">
    <xmlCellPr id="1" uniqueName="P1082445">
      <xmlPr mapId="1" xpath="/TFI-IZD-POD/IPK-GFI-IZD-POD_1000380/P1082445" xmlDataType="decimal"/>
    </xmlCellPr>
  </singleXmlCell>
  <singleXmlCell id="1697" r="H61" connectionId="0">
    <xmlCellPr id="1" uniqueName="P1081524">
      <xmlPr mapId="1" xpath="/TFI-IZD-POD/IPK-GFI-IZD-POD_1000380/P1081524" xmlDataType="decimal"/>
    </xmlCellPr>
  </singleXmlCell>
  <singleXmlCell id="1698" r="I61" connectionId="0">
    <xmlCellPr id="1" uniqueName="P1081525">
      <xmlPr mapId="1" xpath="/TFI-IZD-POD/IPK-GFI-IZD-POD_1000380/P1081525" xmlDataType="decimal"/>
    </xmlCellPr>
  </singleXmlCell>
  <singleXmlCell id="1699" r="J61" connectionId="0">
    <xmlCellPr id="1" uniqueName="P1081526">
      <xmlPr mapId="1" xpath="/TFI-IZD-POD/IPK-GFI-IZD-POD_1000380/P1081526" xmlDataType="decimal"/>
    </xmlCellPr>
  </singleXmlCell>
  <singleXmlCell id="1700" r="K61" connectionId="0">
    <xmlCellPr id="1" uniqueName="P1081527">
      <xmlPr mapId="1" xpath="/TFI-IZD-POD/IPK-GFI-IZD-POD_1000380/P1081527" xmlDataType="decimal"/>
    </xmlCellPr>
  </singleXmlCell>
  <singleXmlCell id="1701" r="L61" connectionId="0">
    <xmlCellPr id="1" uniqueName="P1081528">
      <xmlPr mapId="1" xpath="/TFI-IZD-POD/IPK-GFI-IZD-POD_1000380/P1081528" xmlDataType="decimal"/>
    </xmlCellPr>
  </singleXmlCell>
  <singleXmlCell id="1702" r="M61" connectionId="0">
    <xmlCellPr id="1" uniqueName="P1081529">
      <xmlPr mapId="1" xpath="/TFI-IZD-POD/IPK-GFI-IZD-POD_1000380/P1081529" xmlDataType="decimal"/>
    </xmlCellPr>
  </singleXmlCell>
  <singleXmlCell id="1703" r="N61" connectionId="0">
    <xmlCellPr id="1" uniqueName="P1081530">
      <xmlPr mapId="1" xpath="/TFI-IZD-POD/IPK-GFI-IZD-POD_1000380/P1081530" xmlDataType="decimal"/>
    </xmlCellPr>
  </singleXmlCell>
  <singleXmlCell id="1704" r="O61" connectionId="0">
    <xmlCellPr id="1" uniqueName="P1081531">
      <xmlPr mapId="1" xpath="/TFI-IZD-POD/IPK-GFI-IZD-POD_1000380/P1081531" xmlDataType="decimal"/>
    </xmlCellPr>
  </singleXmlCell>
  <singleXmlCell id="1705" r="P61" connectionId="0">
    <xmlCellPr id="1" uniqueName="P1082568">
      <xmlPr mapId="1" xpath="/TFI-IZD-POD/IPK-GFI-IZD-POD_1000380/P1082568" xmlDataType="decimal"/>
    </xmlCellPr>
  </singleXmlCell>
  <singleXmlCell id="1706" r="Q61" connectionId="0">
    <xmlCellPr id="1" uniqueName="P1082570">
      <xmlPr mapId="1" xpath="/TFI-IZD-POD/IPK-GFI-IZD-POD_1000380/P1082570" xmlDataType="decimal"/>
    </xmlCellPr>
  </singleXmlCell>
  <singleXmlCell id="1707" r="R61" connectionId="0">
    <xmlCellPr id="1" uniqueName="P1082573">
      <xmlPr mapId="1" xpath="/TFI-IZD-POD/IPK-GFI-IZD-POD_1000380/P1082573" xmlDataType="decimal"/>
    </xmlCellPr>
  </singleXmlCell>
  <singleXmlCell id="1708" r="S61" connectionId="0">
    <xmlCellPr id="1" uniqueName="P1082576">
      <xmlPr mapId="1" xpath="/TFI-IZD-POD/IPK-GFI-IZD-POD_1000380/P1082576" xmlDataType="decimal"/>
    </xmlCellPr>
  </singleXmlCell>
  <singleXmlCell id="1709" r="T61" connectionId="0">
    <xmlCellPr id="1" uniqueName="P1082578">
      <xmlPr mapId="1" xpath="/TFI-IZD-POD/IPK-GFI-IZD-POD_1000380/P1082578" xmlDataType="decimal"/>
    </xmlCellPr>
  </singleXmlCell>
  <singleXmlCell id="1710" r="U61" connectionId="0">
    <xmlCellPr id="1" uniqueName="P1082580">
      <xmlPr mapId="1" xpath="/TFI-IZD-POD/IPK-GFI-IZD-POD_1000380/P1082580" xmlDataType="decimal"/>
    </xmlCellPr>
  </singleXmlCell>
  <singleXmlCell id="1711" r="V61" connectionId="0">
    <xmlCellPr id="1" uniqueName="P1082582">
      <xmlPr mapId="1" xpath="/TFI-IZD-POD/IPK-GFI-IZD-POD_1000380/P1082582" xmlDataType="decimal"/>
    </xmlCellPr>
  </singleXmlCell>
  <singleXmlCell id="1712" r="W61" connectionId="0">
    <xmlCellPr id="1"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vesna.ilic@koncar.hr" TargetMode="External"/><Relationship Id="rId2" Type="http://schemas.openxmlformats.org/officeDocument/2006/relationships/hyperlink" Target="http://www.koncar.hr/" TargetMode="External"/><Relationship Id="rId1" Type="http://schemas.openxmlformats.org/officeDocument/2006/relationships/hyperlink" Target="mailto:kon&#269;ar.finance@koncar.hr" TargetMode="External"/><Relationship Id="rId5" Type="http://schemas.openxmlformats.org/officeDocument/2006/relationships/tableSingleCells" Target="../tables/tableSingleCells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2"/>
  <sheetViews>
    <sheetView tabSelected="1" workbookViewId="0">
      <selection activeCell="M19" sqref="M19"/>
    </sheetView>
  </sheetViews>
  <sheetFormatPr defaultColWidth="9.140625" defaultRowHeight="15" x14ac:dyDescent="0.25"/>
  <cols>
    <col min="1" max="8" width="9.140625" style="73"/>
    <col min="9" max="9" width="15.28515625" style="73" customWidth="1"/>
    <col min="10" max="16384" width="9.140625" style="73"/>
  </cols>
  <sheetData>
    <row r="1" spans="1:14" ht="15.75" x14ac:dyDescent="0.25">
      <c r="A1" s="178" t="s">
        <v>0</v>
      </c>
      <c r="B1" s="179"/>
      <c r="C1" s="179"/>
      <c r="D1" s="71"/>
      <c r="E1" s="71"/>
      <c r="F1" s="71"/>
      <c r="G1" s="71"/>
      <c r="H1" s="71"/>
      <c r="I1" s="71"/>
      <c r="J1" s="72"/>
    </row>
    <row r="2" spans="1:14" ht="14.45" customHeight="1" x14ac:dyDescent="0.25">
      <c r="A2" s="180" t="s">
        <v>1</v>
      </c>
      <c r="B2" s="181"/>
      <c r="C2" s="181"/>
      <c r="D2" s="181"/>
      <c r="E2" s="181"/>
      <c r="F2" s="181"/>
      <c r="G2" s="181"/>
      <c r="H2" s="181"/>
      <c r="I2" s="181"/>
      <c r="J2" s="182"/>
      <c r="N2" s="121" t="s">
        <v>492</v>
      </c>
    </row>
    <row r="3" spans="1:14" x14ac:dyDescent="0.25">
      <c r="A3" s="74"/>
      <c r="B3" s="75"/>
      <c r="C3" s="75"/>
      <c r="D3" s="75"/>
      <c r="E3" s="75"/>
      <c r="F3" s="75"/>
      <c r="G3" s="75"/>
      <c r="H3" s="75"/>
      <c r="I3" s="75"/>
      <c r="J3" s="76"/>
      <c r="N3" s="121" t="s">
        <v>493</v>
      </c>
    </row>
    <row r="4" spans="1:14" ht="33.6" customHeight="1" x14ac:dyDescent="0.25">
      <c r="A4" s="183" t="s">
        <v>2</v>
      </c>
      <c r="B4" s="184"/>
      <c r="C4" s="184"/>
      <c r="D4" s="184"/>
      <c r="E4" s="185">
        <v>43466</v>
      </c>
      <c r="F4" s="186"/>
      <c r="G4" s="77" t="s">
        <v>3</v>
      </c>
      <c r="H4" s="185">
        <v>43738</v>
      </c>
      <c r="I4" s="186"/>
      <c r="J4" s="78"/>
      <c r="N4" s="121" t="s">
        <v>494</v>
      </c>
    </row>
    <row r="5" spans="1:14" s="79" customFormat="1" ht="10.15" customHeight="1" x14ac:dyDescent="0.25">
      <c r="A5" s="187"/>
      <c r="B5" s="188"/>
      <c r="C5" s="188"/>
      <c r="D5" s="188"/>
      <c r="E5" s="188"/>
      <c r="F5" s="188"/>
      <c r="G5" s="188"/>
      <c r="H5" s="188"/>
      <c r="I5" s="188"/>
      <c r="J5" s="189"/>
      <c r="N5" s="122" t="s">
        <v>495</v>
      </c>
    </row>
    <row r="6" spans="1:14" ht="20.45" customHeight="1" x14ac:dyDescent="0.25">
      <c r="A6" s="80"/>
      <c r="B6" s="81" t="s">
        <v>4</v>
      </c>
      <c r="C6" s="82"/>
      <c r="D6" s="82"/>
      <c r="E6" s="88">
        <v>2019</v>
      </c>
      <c r="F6" s="83"/>
      <c r="G6" s="77"/>
      <c r="H6" s="83"/>
      <c r="I6" s="84"/>
      <c r="J6" s="85"/>
      <c r="N6" s="121"/>
    </row>
    <row r="7" spans="1:14" s="87" customFormat="1" ht="10.9" customHeight="1" x14ac:dyDescent="0.25">
      <c r="A7" s="80"/>
      <c r="B7" s="82"/>
      <c r="C7" s="82"/>
      <c r="D7" s="82"/>
      <c r="E7" s="86"/>
      <c r="F7" s="86"/>
      <c r="G7" s="77"/>
      <c r="H7" s="83"/>
      <c r="I7" s="84"/>
      <c r="J7" s="85"/>
    </row>
    <row r="8" spans="1:14" ht="20.45" customHeight="1" x14ac:dyDescent="0.25">
      <c r="A8" s="80"/>
      <c r="B8" s="81" t="s">
        <v>5</v>
      </c>
      <c r="C8" s="82"/>
      <c r="D8" s="82"/>
      <c r="E8" s="88" t="s">
        <v>494</v>
      </c>
      <c r="F8" s="83"/>
      <c r="G8" s="77"/>
      <c r="H8" s="83"/>
      <c r="I8" s="84"/>
      <c r="J8" s="85"/>
    </row>
    <row r="9" spans="1:14" s="87" customFormat="1" ht="10.9" customHeight="1" x14ac:dyDescent="0.25">
      <c r="A9" s="80"/>
      <c r="B9" s="82"/>
      <c r="C9" s="82"/>
      <c r="D9" s="82"/>
      <c r="E9" s="86"/>
      <c r="F9" s="86"/>
      <c r="G9" s="77"/>
      <c r="H9" s="86"/>
      <c r="I9" s="89"/>
      <c r="J9" s="85"/>
    </row>
    <row r="10" spans="1:14" ht="37.9" customHeight="1" x14ac:dyDescent="0.25">
      <c r="A10" s="174" t="s">
        <v>6</v>
      </c>
      <c r="B10" s="175"/>
      <c r="C10" s="175"/>
      <c r="D10" s="175"/>
      <c r="E10" s="175"/>
      <c r="F10" s="175"/>
      <c r="G10" s="175"/>
      <c r="H10" s="175"/>
      <c r="I10" s="175"/>
      <c r="J10" s="90"/>
    </row>
    <row r="11" spans="1:14" ht="24.6" customHeight="1" x14ac:dyDescent="0.25">
      <c r="A11" s="157" t="s">
        <v>7</v>
      </c>
      <c r="B11" s="176"/>
      <c r="C11" s="168" t="s">
        <v>498</v>
      </c>
      <c r="D11" s="169" t="s">
        <v>498</v>
      </c>
      <c r="E11" s="91"/>
      <c r="F11" s="126" t="s">
        <v>8</v>
      </c>
      <c r="G11" s="172"/>
      <c r="H11" s="145" t="s">
        <v>499</v>
      </c>
      <c r="I11" s="146"/>
      <c r="J11" s="92"/>
    </row>
    <row r="12" spans="1:14" ht="14.45" customHeight="1" x14ac:dyDescent="0.25">
      <c r="A12" s="93"/>
      <c r="B12" s="94"/>
      <c r="C12" s="94"/>
      <c r="D12" s="94"/>
      <c r="E12" s="177"/>
      <c r="F12" s="177"/>
      <c r="G12" s="177"/>
      <c r="H12" s="177"/>
      <c r="I12" s="95"/>
      <c r="J12" s="92"/>
    </row>
    <row r="13" spans="1:14" ht="21" customHeight="1" x14ac:dyDescent="0.25">
      <c r="A13" s="125" t="s">
        <v>9</v>
      </c>
      <c r="B13" s="172"/>
      <c r="C13" s="168" t="s">
        <v>500</v>
      </c>
      <c r="D13" s="169" t="s">
        <v>500</v>
      </c>
      <c r="E13" s="190"/>
      <c r="F13" s="177"/>
      <c r="G13" s="177"/>
      <c r="H13" s="177"/>
      <c r="I13" s="95"/>
      <c r="J13" s="92"/>
    </row>
    <row r="14" spans="1:14" ht="10.9" customHeight="1" x14ac:dyDescent="0.25">
      <c r="A14" s="91"/>
      <c r="B14" s="95"/>
      <c r="C14" s="94"/>
      <c r="D14" s="94"/>
      <c r="E14" s="132"/>
      <c r="F14" s="132"/>
      <c r="G14" s="132"/>
      <c r="H14" s="132"/>
      <c r="I14" s="94"/>
      <c r="J14" s="96"/>
    </row>
    <row r="15" spans="1:14" ht="22.9" customHeight="1" x14ac:dyDescent="0.25">
      <c r="A15" s="125" t="s">
        <v>10</v>
      </c>
      <c r="B15" s="172"/>
      <c r="C15" s="168" t="s">
        <v>502</v>
      </c>
      <c r="D15" s="169" t="s">
        <v>502</v>
      </c>
      <c r="E15" s="173"/>
      <c r="F15" s="159"/>
      <c r="G15" s="97" t="s">
        <v>11</v>
      </c>
      <c r="H15" s="166" t="s">
        <v>501</v>
      </c>
      <c r="I15" s="167"/>
      <c r="J15" s="98"/>
    </row>
    <row r="16" spans="1:14" ht="10.9" customHeight="1" x14ac:dyDescent="0.25">
      <c r="A16" s="91"/>
      <c r="B16" s="95"/>
      <c r="C16" s="94"/>
      <c r="D16" s="94"/>
      <c r="E16" s="132"/>
      <c r="F16" s="132"/>
      <c r="G16" s="132"/>
      <c r="H16" s="132"/>
      <c r="I16" s="94"/>
      <c r="J16" s="96"/>
    </row>
    <row r="17" spans="1:10" ht="22.9" customHeight="1" x14ac:dyDescent="0.25">
      <c r="A17" s="99"/>
      <c r="B17" s="97" t="s">
        <v>12</v>
      </c>
      <c r="C17" s="168" t="s">
        <v>503</v>
      </c>
      <c r="D17" s="169"/>
      <c r="E17" s="100"/>
      <c r="F17" s="100"/>
      <c r="G17" s="100"/>
      <c r="H17" s="100"/>
      <c r="I17" s="100"/>
      <c r="J17" s="98"/>
    </row>
    <row r="18" spans="1:10" x14ac:dyDescent="0.25">
      <c r="A18" s="170"/>
      <c r="B18" s="171"/>
      <c r="C18" s="132"/>
      <c r="D18" s="132"/>
      <c r="E18" s="132"/>
      <c r="F18" s="132"/>
      <c r="G18" s="132"/>
      <c r="H18" s="132"/>
      <c r="I18" s="94"/>
      <c r="J18" s="96"/>
    </row>
    <row r="19" spans="1:10" x14ac:dyDescent="0.25">
      <c r="A19" s="157" t="s">
        <v>13</v>
      </c>
      <c r="B19" s="158"/>
      <c r="C19" s="136" t="s">
        <v>496</v>
      </c>
      <c r="D19" s="137"/>
      <c r="E19" s="137"/>
      <c r="F19" s="137"/>
      <c r="G19" s="137"/>
      <c r="H19" s="137"/>
      <c r="I19" s="137"/>
      <c r="J19" s="138"/>
    </row>
    <row r="20" spans="1:10" x14ac:dyDescent="0.25">
      <c r="A20" s="93"/>
      <c r="B20" s="94"/>
      <c r="C20" s="101"/>
      <c r="D20" s="94"/>
      <c r="E20" s="132"/>
      <c r="F20" s="132"/>
      <c r="G20" s="132"/>
      <c r="H20" s="132"/>
      <c r="I20" s="94"/>
      <c r="J20" s="96"/>
    </row>
    <row r="21" spans="1:10" x14ac:dyDescent="0.25">
      <c r="A21" s="157" t="s">
        <v>14</v>
      </c>
      <c r="B21" s="158"/>
      <c r="C21" s="166">
        <v>10000</v>
      </c>
      <c r="D21" s="167"/>
      <c r="E21" s="132"/>
      <c r="F21" s="132"/>
      <c r="G21" s="163" t="s">
        <v>504</v>
      </c>
      <c r="H21" s="164"/>
      <c r="I21" s="164"/>
      <c r="J21" s="165"/>
    </row>
    <row r="22" spans="1:10" x14ac:dyDescent="0.25">
      <c r="A22" s="93"/>
      <c r="B22" s="94"/>
      <c r="C22" s="94"/>
      <c r="D22" s="94"/>
      <c r="E22" s="132"/>
      <c r="F22" s="132"/>
      <c r="G22" s="132"/>
      <c r="H22" s="132"/>
      <c r="I22" s="94"/>
      <c r="J22" s="96"/>
    </row>
    <row r="23" spans="1:10" x14ac:dyDescent="0.25">
      <c r="A23" s="157" t="s">
        <v>15</v>
      </c>
      <c r="B23" s="158"/>
      <c r="C23" s="163" t="s">
        <v>505</v>
      </c>
      <c r="D23" s="164"/>
      <c r="E23" s="164"/>
      <c r="F23" s="164"/>
      <c r="G23" s="164"/>
      <c r="H23" s="164"/>
      <c r="I23" s="164"/>
      <c r="J23" s="165"/>
    </row>
    <row r="24" spans="1:10" x14ac:dyDescent="0.25">
      <c r="A24" s="93"/>
      <c r="B24" s="94"/>
      <c r="C24" s="94"/>
      <c r="D24" s="94"/>
      <c r="E24" s="132"/>
      <c r="F24" s="132"/>
      <c r="G24" s="132"/>
      <c r="H24" s="132"/>
      <c r="I24" s="94"/>
      <c r="J24" s="96"/>
    </row>
    <row r="25" spans="1:10" x14ac:dyDescent="0.25">
      <c r="A25" s="157" t="s">
        <v>16</v>
      </c>
      <c r="B25" s="158"/>
      <c r="C25" s="160" t="s">
        <v>506</v>
      </c>
      <c r="D25" s="161"/>
      <c r="E25" s="161"/>
      <c r="F25" s="161"/>
      <c r="G25" s="161"/>
      <c r="H25" s="161"/>
      <c r="I25" s="161"/>
      <c r="J25" s="162"/>
    </row>
    <row r="26" spans="1:10" x14ac:dyDescent="0.25">
      <c r="A26" s="93"/>
      <c r="B26" s="94"/>
      <c r="C26" s="101"/>
      <c r="D26" s="94"/>
      <c r="E26" s="132"/>
      <c r="F26" s="132"/>
      <c r="G26" s="132"/>
      <c r="H26" s="132"/>
      <c r="I26" s="94"/>
      <c r="J26" s="96"/>
    </row>
    <row r="27" spans="1:10" x14ac:dyDescent="0.25">
      <c r="A27" s="157" t="s">
        <v>17</v>
      </c>
      <c r="B27" s="158"/>
      <c r="C27" s="160" t="s">
        <v>507</v>
      </c>
      <c r="D27" s="161"/>
      <c r="E27" s="161"/>
      <c r="F27" s="161"/>
      <c r="G27" s="161"/>
      <c r="H27" s="161"/>
      <c r="I27" s="161"/>
      <c r="J27" s="162"/>
    </row>
    <row r="28" spans="1:10" ht="13.9" customHeight="1" x14ac:dyDescent="0.25">
      <c r="A28" s="93"/>
      <c r="B28" s="94"/>
      <c r="C28" s="101"/>
      <c r="D28" s="94"/>
      <c r="E28" s="132"/>
      <c r="F28" s="132"/>
      <c r="G28" s="132"/>
      <c r="H28" s="132"/>
      <c r="I28" s="94"/>
      <c r="J28" s="96"/>
    </row>
    <row r="29" spans="1:10" ht="22.9" customHeight="1" x14ac:dyDescent="0.25">
      <c r="A29" s="125" t="s">
        <v>18</v>
      </c>
      <c r="B29" s="158"/>
      <c r="C29" s="102">
        <v>51</v>
      </c>
      <c r="D29" s="103"/>
      <c r="E29" s="139"/>
      <c r="F29" s="139"/>
      <c r="G29" s="139"/>
      <c r="H29" s="139"/>
      <c r="I29" s="104"/>
      <c r="J29" s="105"/>
    </row>
    <row r="30" spans="1:10" x14ac:dyDescent="0.25">
      <c r="A30" s="93"/>
      <c r="B30" s="94"/>
      <c r="C30" s="94"/>
      <c r="D30" s="94"/>
      <c r="E30" s="132"/>
      <c r="F30" s="132"/>
      <c r="G30" s="132"/>
      <c r="H30" s="132"/>
      <c r="I30" s="104"/>
      <c r="J30" s="105"/>
    </row>
    <row r="31" spans="1:10" x14ac:dyDescent="0.25">
      <c r="A31" s="157" t="s">
        <v>19</v>
      </c>
      <c r="B31" s="158"/>
      <c r="C31" s="118" t="s">
        <v>508</v>
      </c>
      <c r="D31" s="156" t="s">
        <v>20</v>
      </c>
      <c r="E31" s="143"/>
      <c r="F31" s="143"/>
      <c r="G31" s="143"/>
      <c r="H31" s="106"/>
      <c r="I31" s="107" t="s">
        <v>21</v>
      </c>
      <c r="J31" s="108" t="s">
        <v>22</v>
      </c>
    </row>
    <row r="32" spans="1:10" x14ac:dyDescent="0.25">
      <c r="A32" s="157"/>
      <c r="B32" s="158"/>
      <c r="C32" s="109"/>
      <c r="D32" s="77"/>
      <c r="E32" s="159"/>
      <c r="F32" s="159"/>
      <c r="G32" s="159"/>
      <c r="H32" s="159"/>
      <c r="I32" s="104"/>
      <c r="J32" s="105"/>
    </row>
    <row r="33" spans="1:10" x14ac:dyDescent="0.25">
      <c r="A33" s="157" t="s">
        <v>23</v>
      </c>
      <c r="B33" s="158"/>
      <c r="C33" s="102" t="s">
        <v>509</v>
      </c>
      <c r="D33" s="156" t="s">
        <v>24</v>
      </c>
      <c r="E33" s="143"/>
      <c r="F33" s="143"/>
      <c r="G33" s="143"/>
      <c r="H33" s="100"/>
      <c r="I33" s="107" t="s">
        <v>25</v>
      </c>
      <c r="J33" s="108" t="s">
        <v>26</v>
      </c>
    </row>
    <row r="34" spans="1:10" x14ac:dyDescent="0.25">
      <c r="A34" s="93"/>
      <c r="B34" s="94"/>
      <c r="C34" s="94"/>
      <c r="D34" s="94"/>
      <c r="E34" s="132"/>
      <c r="F34" s="132"/>
      <c r="G34" s="132"/>
      <c r="H34" s="132"/>
      <c r="I34" s="94"/>
      <c r="J34" s="96"/>
    </row>
    <row r="35" spans="1:10" x14ac:dyDescent="0.25">
      <c r="A35" s="156" t="s">
        <v>27</v>
      </c>
      <c r="B35" s="143"/>
      <c r="C35" s="143"/>
      <c r="D35" s="143"/>
      <c r="E35" s="143" t="s">
        <v>28</v>
      </c>
      <c r="F35" s="143"/>
      <c r="G35" s="143"/>
      <c r="H35" s="143"/>
      <c r="I35" s="143"/>
      <c r="J35" s="110" t="s">
        <v>29</v>
      </c>
    </row>
    <row r="36" spans="1:10" x14ac:dyDescent="0.25">
      <c r="A36" s="93"/>
      <c r="B36" s="94"/>
      <c r="C36" s="94"/>
      <c r="D36" s="94"/>
      <c r="E36" s="132"/>
      <c r="F36" s="132"/>
      <c r="G36" s="132"/>
      <c r="H36" s="132"/>
      <c r="I36" s="94"/>
      <c r="J36" s="105"/>
    </row>
    <row r="37" spans="1:10" x14ac:dyDescent="0.25">
      <c r="A37" s="151"/>
      <c r="B37" s="152"/>
      <c r="C37" s="152"/>
      <c r="D37" s="152"/>
      <c r="E37" s="151"/>
      <c r="F37" s="152"/>
      <c r="G37" s="152"/>
      <c r="H37" s="152"/>
      <c r="I37" s="153"/>
      <c r="J37" s="111"/>
    </row>
    <row r="38" spans="1:10" x14ac:dyDescent="0.25">
      <c r="A38" s="93"/>
      <c r="B38" s="94"/>
      <c r="C38" s="101"/>
      <c r="D38" s="155"/>
      <c r="E38" s="155"/>
      <c r="F38" s="155"/>
      <c r="G38" s="155"/>
      <c r="H38" s="155"/>
      <c r="I38" s="155"/>
      <c r="J38" s="96"/>
    </row>
    <row r="39" spans="1:10" x14ac:dyDescent="0.25">
      <c r="A39" s="151"/>
      <c r="B39" s="152"/>
      <c r="C39" s="152"/>
      <c r="D39" s="153"/>
      <c r="E39" s="151"/>
      <c r="F39" s="152"/>
      <c r="G39" s="152"/>
      <c r="H39" s="152"/>
      <c r="I39" s="153"/>
      <c r="J39" s="102"/>
    </row>
    <row r="40" spans="1:10" x14ac:dyDescent="0.25">
      <c r="A40" s="93"/>
      <c r="B40" s="94"/>
      <c r="C40" s="101"/>
      <c r="D40" s="112"/>
      <c r="E40" s="155"/>
      <c r="F40" s="155"/>
      <c r="G40" s="155"/>
      <c r="H40" s="155"/>
      <c r="I40" s="95"/>
      <c r="J40" s="96"/>
    </row>
    <row r="41" spans="1:10" x14ac:dyDescent="0.25">
      <c r="A41" s="151"/>
      <c r="B41" s="152"/>
      <c r="C41" s="152"/>
      <c r="D41" s="153"/>
      <c r="E41" s="151"/>
      <c r="F41" s="152"/>
      <c r="G41" s="152"/>
      <c r="H41" s="152"/>
      <c r="I41" s="153"/>
      <c r="J41" s="102"/>
    </row>
    <row r="42" spans="1:10" x14ac:dyDescent="0.25">
      <c r="A42" s="93"/>
      <c r="B42" s="94"/>
      <c r="C42" s="101"/>
      <c r="D42" s="112"/>
      <c r="E42" s="155"/>
      <c r="F42" s="155"/>
      <c r="G42" s="155"/>
      <c r="H42" s="155"/>
      <c r="I42" s="95"/>
      <c r="J42" s="96"/>
    </row>
    <row r="43" spans="1:10" x14ac:dyDescent="0.25">
      <c r="A43" s="151"/>
      <c r="B43" s="152"/>
      <c r="C43" s="152"/>
      <c r="D43" s="153"/>
      <c r="E43" s="151"/>
      <c r="F43" s="152"/>
      <c r="G43" s="152"/>
      <c r="H43" s="152"/>
      <c r="I43" s="153"/>
      <c r="J43" s="102"/>
    </row>
    <row r="44" spans="1:10" x14ac:dyDescent="0.25">
      <c r="A44" s="113"/>
      <c r="B44" s="101"/>
      <c r="C44" s="149"/>
      <c r="D44" s="149"/>
      <c r="E44" s="132"/>
      <c r="F44" s="132"/>
      <c r="G44" s="149"/>
      <c r="H44" s="149"/>
      <c r="I44" s="149"/>
      <c r="J44" s="96"/>
    </row>
    <row r="45" spans="1:10" x14ac:dyDescent="0.25">
      <c r="A45" s="151"/>
      <c r="B45" s="152"/>
      <c r="C45" s="152"/>
      <c r="D45" s="153"/>
      <c r="E45" s="151"/>
      <c r="F45" s="152"/>
      <c r="G45" s="152"/>
      <c r="H45" s="152"/>
      <c r="I45" s="153"/>
      <c r="J45" s="102"/>
    </row>
    <row r="46" spans="1:10" x14ac:dyDescent="0.25">
      <c r="A46" s="113"/>
      <c r="B46" s="101"/>
      <c r="C46" s="101"/>
      <c r="D46" s="94"/>
      <c r="E46" s="154"/>
      <c r="F46" s="154"/>
      <c r="G46" s="149"/>
      <c r="H46" s="149"/>
      <c r="I46" s="94"/>
      <c r="J46" s="96"/>
    </row>
    <row r="47" spans="1:10" x14ac:dyDescent="0.25">
      <c r="A47" s="151"/>
      <c r="B47" s="152"/>
      <c r="C47" s="152"/>
      <c r="D47" s="153"/>
      <c r="E47" s="151"/>
      <c r="F47" s="152"/>
      <c r="G47" s="152"/>
      <c r="H47" s="152"/>
      <c r="I47" s="153"/>
      <c r="J47" s="102"/>
    </row>
    <row r="48" spans="1:10" x14ac:dyDescent="0.25">
      <c r="A48" s="113"/>
      <c r="B48" s="101"/>
      <c r="C48" s="101"/>
      <c r="D48" s="94"/>
      <c r="E48" s="132"/>
      <c r="F48" s="132"/>
      <c r="G48" s="149"/>
      <c r="H48" s="149"/>
      <c r="I48" s="94"/>
      <c r="J48" s="114" t="s">
        <v>30</v>
      </c>
    </row>
    <row r="49" spans="1:10" x14ac:dyDescent="0.25">
      <c r="A49" s="113"/>
      <c r="B49" s="101"/>
      <c r="C49" s="101"/>
      <c r="D49" s="94"/>
      <c r="E49" s="132"/>
      <c r="F49" s="132"/>
      <c r="G49" s="149"/>
      <c r="H49" s="149"/>
      <c r="I49" s="94"/>
      <c r="J49" s="114" t="s">
        <v>31</v>
      </c>
    </row>
    <row r="50" spans="1:10" ht="14.45" customHeight="1" x14ac:dyDescent="0.25">
      <c r="A50" s="125" t="s">
        <v>32</v>
      </c>
      <c r="B50" s="126"/>
      <c r="C50" s="145" t="s">
        <v>510</v>
      </c>
      <c r="D50" s="146"/>
      <c r="E50" s="147" t="s">
        <v>33</v>
      </c>
      <c r="F50" s="148"/>
      <c r="G50" s="136"/>
      <c r="H50" s="137"/>
      <c r="I50" s="137"/>
      <c r="J50" s="138"/>
    </row>
    <row r="51" spans="1:10" x14ac:dyDescent="0.25">
      <c r="A51" s="113"/>
      <c r="B51" s="101"/>
      <c r="C51" s="149"/>
      <c r="D51" s="149"/>
      <c r="E51" s="132"/>
      <c r="F51" s="132"/>
      <c r="G51" s="150" t="s">
        <v>34</v>
      </c>
      <c r="H51" s="150"/>
      <c r="I51" s="150"/>
      <c r="J51" s="85"/>
    </row>
    <row r="52" spans="1:10" ht="13.9" customHeight="1" x14ac:dyDescent="0.25">
      <c r="A52" s="125" t="s">
        <v>35</v>
      </c>
      <c r="B52" s="126"/>
      <c r="C52" s="136" t="s">
        <v>511</v>
      </c>
      <c r="D52" s="137"/>
      <c r="E52" s="137"/>
      <c r="F52" s="137"/>
      <c r="G52" s="137"/>
      <c r="H52" s="137"/>
      <c r="I52" s="137"/>
      <c r="J52" s="138"/>
    </row>
    <row r="53" spans="1:10" x14ac:dyDescent="0.25">
      <c r="A53" s="93"/>
      <c r="B53" s="94"/>
      <c r="C53" s="139" t="s">
        <v>36</v>
      </c>
      <c r="D53" s="139"/>
      <c r="E53" s="139"/>
      <c r="F53" s="139"/>
      <c r="G53" s="139"/>
      <c r="H53" s="139"/>
      <c r="I53" s="139"/>
      <c r="J53" s="96"/>
    </row>
    <row r="54" spans="1:10" x14ac:dyDescent="0.25">
      <c r="A54" s="125" t="s">
        <v>37</v>
      </c>
      <c r="B54" s="126"/>
      <c r="C54" s="140" t="s">
        <v>512</v>
      </c>
      <c r="D54" s="141"/>
      <c r="E54" s="142"/>
      <c r="F54" s="132"/>
      <c r="G54" s="132"/>
      <c r="H54" s="143"/>
      <c r="I54" s="143"/>
      <c r="J54" s="144"/>
    </row>
    <row r="55" spans="1:10" x14ac:dyDescent="0.25">
      <c r="A55" s="93"/>
      <c r="B55" s="94"/>
      <c r="C55" s="101"/>
      <c r="D55" s="94"/>
      <c r="E55" s="132"/>
      <c r="F55" s="132"/>
      <c r="G55" s="132"/>
      <c r="H55" s="132"/>
      <c r="I55" s="94"/>
      <c r="J55" s="96"/>
    </row>
    <row r="56" spans="1:10" ht="14.45" customHeight="1" x14ac:dyDescent="0.25">
      <c r="A56" s="125" t="s">
        <v>38</v>
      </c>
      <c r="B56" s="126"/>
      <c r="C56" s="133" t="s">
        <v>513</v>
      </c>
      <c r="D56" s="134"/>
      <c r="E56" s="134"/>
      <c r="F56" s="134"/>
      <c r="G56" s="134"/>
      <c r="H56" s="134"/>
      <c r="I56" s="134"/>
      <c r="J56" s="135"/>
    </row>
    <row r="57" spans="1:10" x14ac:dyDescent="0.25">
      <c r="A57" s="93"/>
      <c r="B57" s="94"/>
      <c r="C57" s="94"/>
      <c r="D57" s="94"/>
      <c r="E57" s="132"/>
      <c r="F57" s="132"/>
      <c r="G57" s="132"/>
      <c r="H57" s="132"/>
      <c r="I57" s="94"/>
      <c r="J57" s="96"/>
    </row>
    <row r="58" spans="1:10" x14ac:dyDescent="0.25">
      <c r="A58" s="125" t="s">
        <v>39</v>
      </c>
      <c r="B58" s="126"/>
      <c r="C58" s="127" t="s">
        <v>514</v>
      </c>
      <c r="D58" s="128"/>
      <c r="E58" s="128"/>
      <c r="F58" s="128"/>
      <c r="G58" s="128"/>
      <c r="H58" s="128"/>
      <c r="I58" s="128"/>
      <c r="J58" s="129"/>
    </row>
    <row r="59" spans="1:10" ht="14.45" customHeight="1" x14ac:dyDescent="0.25">
      <c r="A59" s="93"/>
      <c r="B59" s="94"/>
      <c r="C59" s="130" t="s">
        <v>40</v>
      </c>
      <c r="D59" s="130"/>
      <c r="E59" s="130"/>
      <c r="F59" s="130"/>
      <c r="G59" s="94"/>
      <c r="H59" s="94"/>
      <c r="I59" s="94"/>
      <c r="J59" s="96"/>
    </row>
    <row r="60" spans="1:10" x14ac:dyDescent="0.25">
      <c r="A60" s="125" t="s">
        <v>41</v>
      </c>
      <c r="B60" s="126"/>
      <c r="C60" s="127" t="s">
        <v>515</v>
      </c>
      <c r="D60" s="128"/>
      <c r="E60" s="128"/>
      <c r="F60" s="128"/>
      <c r="G60" s="128"/>
      <c r="H60" s="128"/>
      <c r="I60" s="128"/>
      <c r="J60" s="129"/>
    </row>
    <row r="61" spans="1:10" ht="14.45" customHeight="1" x14ac:dyDescent="0.25">
      <c r="A61" s="115"/>
      <c r="B61" s="116"/>
      <c r="C61" s="131" t="s">
        <v>42</v>
      </c>
      <c r="D61" s="131"/>
      <c r="E61" s="131"/>
      <c r="F61" s="131"/>
      <c r="G61" s="131"/>
      <c r="H61" s="116"/>
      <c r="I61" s="116"/>
      <c r="J61" s="117"/>
    </row>
    <row r="68" ht="27" customHeight="1" x14ac:dyDescent="0.25"/>
    <row r="72" ht="38.450000000000003" customHeight="1" x14ac:dyDescent="0.25"/>
  </sheetData>
  <sheetProtection algorithmName="SHA-512" hashValue="XtGdYZmfTy9Lqlh9vJfEUZiyUZIhnJ4CizjB8EW3a5Blh9jAtZ8dtLuBPnNNQCrxEYXkgIJd3rwSbNhbWp2T4g==" saltValue="fSQyK+NQAIVUfsJ0kxScrw=="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hyperlinks>
    <hyperlink ref="C25" r:id="rId1" display="končar.finance@koncar.hr"/>
    <hyperlink ref="C27" r:id="rId2"/>
    <hyperlink ref="C56" r:id="rId3" display="vesna.ilic@koncar.hr"/>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2"/>
  <sheetViews>
    <sheetView view="pageBreakPreview" zoomScale="110" zoomScaleNormal="100" zoomScaleSheetLayoutView="110" workbookViewId="0">
      <selection activeCell="K128" sqref="K128"/>
    </sheetView>
  </sheetViews>
  <sheetFormatPr defaultColWidth="8.85546875" defaultRowHeight="12.75" x14ac:dyDescent="0.2"/>
  <cols>
    <col min="1" max="7" width="8.85546875" style="11"/>
    <col min="8" max="9" width="16.140625" style="35" customWidth="1"/>
    <col min="10" max="10" width="10.28515625" style="11" bestFit="1" customWidth="1"/>
    <col min="11" max="16384" width="8.85546875" style="11"/>
  </cols>
  <sheetData>
    <row r="1" spans="1:9" x14ac:dyDescent="0.2">
      <c r="A1" s="198" t="s">
        <v>43</v>
      </c>
      <c r="B1" s="199"/>
      <c r="C1" s="199"/>
      <c r="D1" s="199"/>
      <c r="E1" s="199"/>
      <c r="F1" s="199"/>
      <c r="G1" s="199"/>
      <c r="H1" s="199"/>
      <c r="I1" s="199"/>
    </row>
    <row r="2" spans="1:9" x14ac:dyDescent="0.2">
      <c r="A2" s="200" t="s">
        <v>516</v>
      </c>
      <c r="B2" s="201"/>
      <c r="C2" s="201"/>
      <c r="D2" s="201"/>
      <c r="E2" s="201"/>
      <c r="F2" s="201"/>
      <c r="G2" s="201"/>
      <c r="H2" s="201"/>
      <c r="I2" s="201"/>
    </row>
    <row r="3" spans="1:9" x14ac:dyDescent="0.2">
      <c r="A3" s="202" t="s">
        <v>44</v>
      </c>
      <c r="B3" s="203"/>
      <c r="C3" s="203"/>
      <c r="D3" s="203"/>
      <c r="E3" s="203"/>
      <c r="F3" s="203"/>
      <c r="G3" s="203"/>
      <c r="H3" s="203"/>
      <c r="I3" s="203"/>
    </row>
    <row r="4" spans="1:9" x14ac:dyDescent="0.2">
      <c r="A4" s="204" t="s">
        <v>497</v>
      </c>
      <c r="B4" s="205"/>
      <c r="C4" s="205"/>
      <c r="D4" s="205"/>
      <c r="E4" s="205"/>
      <c r="F4" s="205"/>
      <c r="G4" s="205"/>
      <c r="H4" s="205"/>
      <c r="I4" s="206"/>
    </row>
    <row r="5" spans="1:9" ht="45" x14ac:dyDescent="0.2">
      <c r="A5" s="209" t="s">
        <v>45</v>
      </c>
      <c r="B5" s="210"/>
      <c r="C5" s="210"/>
      <c r="D5" s="210"/>
      <c r="E5" s="210"/>
      <c r="F5" s="210"/>
      <c r="G5" s="12" t="s">
        <v>46</v>
      </c>
      <c r="H5" s="14" t="s">
        <v>47</v>
      </c>
      <c r="I5" s="14" t="s">
        <v>48</v>
      </c>
    </row>
    <row r="6" spans="1:9" x14ac:dyDescent="0.2">
      <c r="A6" s="207">
        <v>1</v>
      </c>
      <c r="B6" s="208"/>
      <c r="C6" s="208"/>
      <c r="D6" s="208"/>
      <c r="E6" s="208"/>
      <c r="F6" s="208"/>
      <c r="G6" s="13">
        <v>2</v>
      </c>
      <c r="H6" s="14">
        <v>3</v>
      </c>
      <c r="I6" s="14">
        <v>4</v>
      </c>
    </row>
    <row r="7" spans="1:9" x14ac:dyDescent="0.2">
      <c r="A7" s="211"/>
      <c r="B7" s="211"/>
      <c r="C7" s="211"/>
      <c r="D7" s="211"/>
      <c r="E7" s="211"/>
      <c r="F7" s="211"/>
      <c r="G7" s="211"/>
      <c r="H7" s="211"/>
      <c r="I7" s="211"/>
    </row>
    <row r="8" spans="1:9" ht="12.75" customHeight="1" x14ac:dyDescent="0.2">
      <c r="A8" s="192" t="s">
        <v>49</v>
      </c>
      <c r="B8" s="192"/>
      <c r="C8" s="192"/>
      <c r="D8" s="192"/>
      <c r="E8" s="192"/>
      <c r="F8" s="192"/>
      <c r="G8" s="15">
        <v>1</v>
      </c>
      <c r="H8" s="33">
        <v>0</v>
      </c>
      <c r="I8" s="33">
        <v>0</v>
      </c>
    </row>
    <row r="9" spans="1:9" ht="12.75" customHeight="1" x14ac:dyDescent="0.2">
      <c r="A9" s="193" t="s">
        <v>50</v>
      </c>
      <c r="B9" s="193"/>
      <c r="C9" s="193"/>
      <c r="D9" s="193"/>
      <c r="E9" s="193"/>
      <c r="F9" s="193"/>
      <c r="G9" s="16">
        <v>2</v>
      </c>
      <c r="H9" s="34">
        <f>H10+H17+H27+H38+H43</f>
        <v>1360685152</v>
      </c>
      <c r="I9" s="34">
        <f>I10+I17+I27+I38+I43</f>
        <v>1413811028</v>
      </c>
    </row>
    <row r="10" spans="1:9" ht="12.75" customHeight="1" x14ac:dyDescent="0.2">
      <c r="A10" s="195" t="s">
        <v>51</v>
      </c>
      <c r="B10" s="195"/>
      <c r="C10" s="195"/>
      <c r="D10" s="195"/>
      <c r="E10" s="195"/>
      <c r="F10" s="195"/>
      <c r="G10" s="16">
        <v>3</v>
      </c>
      <c r="H10" s="34">
        <f>H11+H12+H13+H14+H15+H16</f>
        <v>1441796</v>
      </c>
      <c r="I10" s="34">
        <f>I11+I12+I13+I14+I15+I16</f>
        <v>2411796</v>
      </c>
    </row>
    <row r="11" spans="1:9" ht="12.75" customHeight="1" x14ac:dyDescent="0.2">
      <c r="A11" s="191" t="s">
        <v>52</v>
      </c>
      <c r="B11" s="191"/>
      <c r="C11" s="191"/>
      <c r="D11" s="191"/>
      <c r="E11" s="191"/>
      <c r="F11" s="191"/>
      <c r="G11" s="15">
        <v>4</v>
      </c>
      <c r="H11" s="33">
        <v>0</v>
      </c>
      <c r="I11" s="33">
        <v>0</v>
      </c>
    </row>
    <row r="12" spans="1:9" ht="22.9" customHeight="1" x14ac:dyDescent="0.2">
      <c r="A12" s="191" t="s">
        <v>53</v>
      </c>
      <c r="B12" s="191"/>
      <c r="C12" s="191"/>
      <c r="D12" s="191"/>
      <c r="E12" s="191"/>
      <c r="F12" s="191"/>
      <c r="G12" s="15">
        <v>5</v>
      </c>
      <c r="H12" s="33">
        <v>0</v>
      </c>
      <c r="I12" s="33">
        <v>0</v>
      </c>
    </row>
    <row r="13" spans="1:9" ht="12.75" customHeight="1" x14ac:dyDescent="0.2">
      <c r="A13" s="191" t="s">
        <v>54</v>
      </c>
      <c r="B13" s="191"/>
      <c r="C13" s="191"/>
      <c r="D13" s="191"/>
      <c r="E13" s="191"/>
      <c r="F13" s="191"/>
      <c r="G13" s="15">
        <v>6</v>
      </c>
      <c r="H13" s="33">
        <v>0</v>
      </c>
      <c r="I13" s="33">
        <v>0</v>
      </c>
    </row>
    <row r="14" spans="1:9" ht="12.75" customHeight="1" x14ac:dyDescent="0.2">
      <c r="A14" s="191" t="s">
        <v>55</v>
      </c>
      <c r="B14" s="191"/>
      <c r="C14" s="191"/>
      <c r="D14" s="191"/>
      <c r="E14" s="191"/>
      <c r="F14" s="191"/>
      <c r="G14" s="15">
        <v>7</v>
      </c>
      <c r="H14" s="33">
        <v>0</v>
      </c>
      <c r="I14" s="33">
        <v>0</v>
      </c>
    </row>
    <row r="15" spans="1:9" ht="12.75" customHeight="1" x14ac:dyDescent="0.2">
      <c r="A15" s="191" t="s">
        <v>56</v>
      </c>
      <c r="B15" s="191"/>
      <c r="C15" s="191"/>
      <c r="D15" s="191"/>
      <c r="E15" s="191"/>
      <c r="F15" s="191"/>
      <c r="G15" s="15">
        <v>8</v>
      </c>
      <c r="H15" s="33">
        <v>1441796</v>
      </c>
      <c r="I15" s="33">
        <v>2411796</v>
      </c>
    </row>
    <row r="16" spans="1:9" ht="12.75" customHeight="1" x14ac:dyDescent="0.2">
      <c r="A16" s="191" t="s">
        <v>57</v>
      </c>
      <c r="B16" s="191"/>
      <c r="C16" s="191"/>
      <c r="D16" s="191"/>
      <c r="E16" s="191"/>
      <c r="F16" s="191"/>
      <c r="G16" s="15">
        <v>9</v>
      </c>
      <c r="H16" s="33">
        <v>0</v>
      </c>
      <c r="I16" s="33">
        <v>0</v>
      </c>
    </row>
    <row r="17" spans="1:9" ht="12.75" customHeight="1" x14ac:dyDescent="0.2">
      <c r="A17" s="195" t="s">
        <v>58</v>
      </c>
      <c r="B17" s="195"/>
      <c r="C17" s="195"/>
      <c r="D17" s="195"/>
      <c r="E17" s="195"/>
      <c r="F17" s="195"/>
      <c r="G17" s="16">
        <v>10</v>
      </c>
      <c r="H17" s="34">
        <f>H18+H19+H20+H21+H22+H23+H24+H25+H26</f>
        <v>392217149</v>
      </c>
      <c r="I17" s="34">
        <f>I18+I19+I20+I21+I22+I23+I24+I25+I26</f>
        <v>396653967</v>
      </c>
    </row>
    <row r="18" spans="1:9" ht="12.75" customHeight="1" x14ac:dyDescent="0.2">
      <c r="A18" s="191" t="s">
        <v>59</v>
      </c>
      <c r="B18" s="191"/>
      <c r="C18" s="191"/>
      <c r="D18" s="191"/>
      <c r="E18" s="191"/>
      <c r="F18" s="191"/>
      <c r="G18" s="15">
        <v>11</v>
      </c>
      <c r="H18" s="33">
        <v>72935155</v>
      </c>
      <c r="I18" s="33">
        <v>98736610</v>
      </c>
    </row>
    <row r="19" spans="1:9" ht="12.75" customHeight="1" x14ac:dyDescent="0.2">
      <c r="A19" s="191" t="s">
        <v>60</v>
      </c>
      <c r="B19" s="191"/>
      <c r="C19" s="191"/>
      <c r="D19" s="191"/>
      <c r="E19" s="191"/>
      <c r="F19" s="191"/>
      <c r="G19" s="15">
        <v>12</v>
      </c>
      <c r="H19" s="33">
        <v>102630956</v>
      </c>
      <c r="I19" s="33">
        <v>123264922</v>
      </c>
    </row>
    <row r="20" spans="1:9" ht="12.75" customHeight="1" x14ac:dyDescent="0.2">
      <c r="A20" s="191" t="s">
        <v>61</v>
      </c>
      <c r="B20" s="191"/>
      <c r="C20" s="191"/>
      <c r="D20" s="191"/>
      <c r="E20" s="191"/>
      <c r="F20" s="191"/>
      <c r="G20" s="15">
        <v>13</v>
      </c>
      <c r="H20" s="33">
        <v>12701404</v>
      </c>
      <c r="I20" s="33">
        <v>11864147</v>
      </c>
    </row>
    <row r="21" spans="1:9" ht="12.75" customHeight="1" x14ac:dyDescent="0.2">
      <c r="A21" s="191" t="s">
        <v>62</v>
      </c>
      <c r="B21" s="191"/>
      <c r="C21" s="191"/>
      <c r="D21" s="191"/>
      <c r="E21" s="191"/>
      <c r="F21" s="191"/>
      <c r="G21" s="15">
        <v>14</v>
      </c>
      <c r="H21" s="33">
        <v>2840325</v>
      </c>
      <c r="I21" s="33">
        <v>1903090</v>
      </c>
    </row>
    <row r="22" spans="1:9" ht="12.75" customHeight="1" x14ac:dyDescent="0.2">
      <c r="A22" s="191" t="s">
        <v>63</v>
      </c>
      <c r="B22" s="191"/>
      <c r="C22" s="191"/>
      <c r="D22" s="191"/>
      <c r="E22" s="191"/>
      <c r="F22" s="191"/>
      <c r="G22" s="15">
        <v>15</v>
      </c>
      <c r="H22" s="33">
        <v>0</v>
      </c>
      <c r="I22" s="33">
        <v>0</v>
      </c>
    </row>
    <row r="23" spans="1:9" ht="12.75" customHeight="1" x14ac:dyDescent="0.2">
      <c r="A23" s="191" t="s">
        <v>64</v>
      </c>
      <c r="B23" s="191"/>
      <c r="C23" s="191"/>
      <c r="D23" s="191"/>
      <c r="E23" s="191"/>
      <c r="F23" s="191"/>
      <c r="G23" s="15">
        <v>16</v>
      </c>
      <c r="H23" s="33">
        <v>1490571</v>
      </c>
      <c r="I23" s="33">
        <v>0</v>
      </c>
    </row>
    <row r="24" spans="1:9" ht="12.75" customHeight="1" x14ac:dyDescent="0.2">
      <c r="A24" s="191" t="s">
        <v>65</v>
      </c>
      <c r="B24" s="191"/>
      <c r="C24" s="191"/>
      <c r="D24" s="191"/>
      <c r="E24" s="191"/>
      <c r="F24" s="191"/>
      <c r="G24" s="15">
        <v>17</v>
      </c>
      <c r="H24" s="33">
        <v>46923821</v>
      </c>
      <c r="I24" s="33">
        <v>30377409</v>
      </c>
    </row>
    <row r="25" spans="1:9" ht="12.75" customHeight="1" x14ac:dyDescent="0.2">
      <c r="A25" s="191" t="s">
        <v>66</v>
      </c>
      <c r="B25" s="191"/>
      <c r="C25" s="191"/>
      <c r="D25" s="191"/>
      <c r="E25" s="191"/>
      <c r="F25" s="191"/>
      <c r="G25" s="15">
        <v>18</v>
      </c>
      <c r="H25" s="33">
        <v>69446</v>
      </c>
      <c r="I25" s="33">
        <v>69446</v>
      </c>
    </row>
    <row r="26" spans="1:9" ht="12.75" customHeight="1" x14ac:dyDescent="0.2">
      <c r="A26" s="191" t="s">
        <v>67</v>
      </c>
      <c r="B26" s="191"/>
      <c r="C26" s="191"/>
      <c r="D26" s="191"/>
      <c r="E26" s="191"/>
      <c r="F26" s="191"/>
      <c r="G26" s="15">
        <v>19</v>
      </c>
      <c r="H26" s="33">
        <v>152625471</v>
      </c>
      <c r="I26" s="33">
        <v>130438343</v>
      </c>
    </row>
    <row r="27" spans="1:9" ht="12.75" customHeight="1" x14ac:dyDescent="0.2">
      <c r="A27" s="195" t="s">
        <v>68</v>
      </c>
      <c r="B27" s="195"/>
      <c r="C27" s="195"/>
      <c r="D27" s="195"/>
      <c r="E27" s="195"/>
      <c r="F27" s="195"/>
      <c r="G27" s="16">
        <v>20</v>
      </c>
      <c r="H27" s="34">
        <f>SUM(H28:H37)</f>
        <v>953037941</v>
      </c>
      <c r="I27" s="34">
        <f>SUM(I28:I37)</f>
        <v>980193384</v>
      </c>
    </row>
    <row r="28" spans="1:9" ht="12.75" customHeight="1" x14ac:dyDescent="0.2">
      <c r="A28" s="191" t="s">
        <v>69</v>
      </c>
      <c r="B28" s="191"/>
      <c r="C28" s="191"/>
      <c r="D28" s="191"/>
      <c r="E28" s="191"/>
      <c r="F28" s="191"/>
      <c r="G28" s="15">
        <v>21</v>
      </c>
      <c r="H28" s="33">
        <v>846929805</v>
      </c>
      <c r="I28" s="33">
        <v>874031715</v>
      </c>
    </row>
    <row r="29" spans="1:9" ht="12.75" customHeight="1" x14ac:dyDescent="0.2">
      <c r="A29" s="191" t="s">
        <v>70</v>
      </c>
      <c r="B29" s="191"/>
      <c r="C29" s="191"/>
      <c r="D29" s="191"/>
      <c r="E29" s="191"/>
      <c r="F29" s="191"/>
      <c r="G29" s="15">
        <v>22</v>
      </c>
      <c r="H29" s="33">
        <v>0</v>
      </c>
      <c r="I29" s="33">
        <v>0</v>
      </c>
    </row>
    <row r="30" spans="1:9" ht="12.75" customHeight="1" x14ac:dyDescent="0.2">
      <c r="A30" s="191" t="s">
        <v>71</v>
      </c>
      <c r="B30" s="191"/>
      <c r="C30" s="191"/>
      <c r="D30" s="191"/>
      <c r="E30" s="191"/>
      <c r="F30" s="191"/>
      <c r="G30" s="15">
        <v>23</v>
      </c>
      <c r="H30" s="33">
        <v>0</v>
      </c>
      <c r="I30" s="33">
        <v>0</v>
      </c>
    </row>
    <row r="31" spans="1:9" ht="24" customHeight="1" x14ac:dyDescent="0.2">
      <c r="A31" s="191" t="s">
        <v>72</v>
      </c>
      <c r="B31" s="191"/>
      <c r="C31" s="191"/>
      <c r="D31" s="191"/>
      <c r="E31" s="191"/>
      <c r="F31" s="191"/>
      <c r="G31" s="15">
        <v>24</v>
      </c>
      <c r="H31" s="33">
        <v>104776367</v>
      </c>
      <c r="I31" s="33">
        <v>104776367</v>
      </c>
    </row>
    <row r="32" spans="1:9" ht="23.45" customHeight="1" x14ac:dyDescent="0.2">
      <c r="A32" s="191" t="s">
        <v>73</v>
      </c>
      <c r="B32" s="191"/>
      <c r="C32" s="191"/>
      <c r="D32" s="191"/>
      <c r="E32" s="191"/>
      <c r="F32" s="191"/>
      <c r="G32" s="15">
        <v>25</v>
      </c>
      <c r="H32" s="33">
        <v>0</v>
      </c>
      <c r="I32" s="33">
        <v>0</v>
      </c>
    </row>
    <row r="33" spans="1:9" ht="21.6" customHeight="1" x14ac:dyDescent="0.2">
      <c r="A33" s="191" t="s">
        <v>74</v>
      </c>
      <c r="B33" s="191"/>
      <c r="C33" s="191"/>
      <c r="D33" s="191"/>
      <c r="E33" s="191"/>
      <c r="F33" s="191"/>
      <c r="G33" s="15">
        <v>26</v>
      </c>
      <c r="H33" s="33">
        <v>0</v>
      </c>
      <c r="I33" s="33">
        <v>0</v>
      </c>
    </row>
    <row r="34" spans="1:9" ht="12.75" customHeight="1" x14ac:dyDescent="0.2">
      <c r="A34" s="191" t="s">
        <v>75</v>
      </c>
      <c r="B34" s="191"/>
      <c r="C34" s="191"/>
      <c r="D34" s="191"/>
      <c r="E34" s="191"/>
      <c r="F34" s="191"/>
      <c r="G34" s="15">
        <v>27</v>
      </c>
      <c r="H34" s="33">
        <v>1331769</v>
      </c>
      <c r="I34" s="33">
        <v>1385302</v>
      </c>
    </row>
    <row r="35" spans="1:9" ht="12.75" customHeight="1" x14ac:dyDescent="0.2">
      <c r="A35" s="191" t="s">
        <v>76</v>
      </c>
      <c r="B35" s="191"/>
      <c r="C35" s="191"/>
      <c r="D35" s="191"/>
      <c r="E35" s="191"/>
      <c r="F35" s="191"/>
      <c r="G35" s="15">
        <v>28</v>
      </c>
      <c r="H35" s="33">
        <v>0</v>
      </c>
      <c r="I35" s="33">
        <v>0</v>
      </c>
    </row>
    <row r="36" spans="1:9" ht="12.75" customHeight="1" x14ac:dyDescent="0.2">
      <c r="A36" s="191" t="s">
        <v>77</v>
      </c>
      <c r="B36" s="191"/>
      <c r="C36" s="191"/>
      <c r="D36" s="191"/>
      <c r="E36" s="191"/>
      <c r="F36" s="191"/>
      <c r="G36" s="15">
        <v>29</v>
      </c>
      <c r="H36" s="33">
        <v>0</v>
      </c>
      <c r="I36" s="33">
        <v>0</v>
      </c>
    </row>
    <row r="37" spans="1:9" ht="12.75" customHeight="1" x14ac:dyDescent="0.2">
      <c r="A37" s="191" t="s">
        <v>78</v>
      </c>
      <c r="B37" s="191"/>
      <c r="C37" s="191"/>
      <c r="D37" s="191"/>
      <c r="E37" s="191"/>
      <c r="F37" s="191"/>
      <c r="G37" s="15">
        <v>30</v>
      </c>
      <c r="H37" s="33">
        <v>0</v>
      </c>
      <c r="I37" s="33">
        <v>0</v>
      </c>
    </row>
    <row r="38" spans="1:9" ht="12.75" customHeight="1" x14ac:dyDescent="0.2">
      <c r="A38" s="195" t="s">
        <v>79</v>
      </c>
      <c r="B38" s="195"/>
      <c r="C38" s="195"/>
      <c r="D38" s="195"/>
      <c r="E38" s="195"/>
      <c r="F38" s="195"/>
      <c r="G38" s="16">
        <v>31</v>
      </c>
      <c r="H38" s="34">
        <f>H39+H40+H41+H42</f>
        <v>13988266</v>
      </c>
      <c r="I38" s="34">
        <f>I39+I40+I41+I42</f>
        <v>34551881</v>
      </c>
    </row>
    <row r="39" spans="1:9" ht="12.75" customHeight="1" x14ac:dyDescent="0.2">
      <c r="A39" s="191" t="s">
        <v>80</v>
      </c>
      <c r="B39" s="191"/>
      <c r="C39" s="191"/>
      <c r="D39" s="191"/>
      <c r="E39" s="191"/>
      <c r="F39" s="191"/>
      <c r="G39" s="15">
        <v>32</v>
      </c>
      <c r="H39" s="33">
        <v>0</v>
      </c>
      <c r="I39" s="33">
        <v>0</v>
      </c>
    </row>
    <row r="40" spans="1:9" ht="27" customHeight="1" x14ac:dyDescent="0.2">
      <c r="A40" s="191" t="s">
        <v>81</v>
      </c>
      <c r="B40" s="191"/>
      <c r="C40" s="191"/>
      <c r="D40" s="191"/>
      <c r="E40" s="191"/>
      <c r="F40" s="191"/>
      <c r="G40" s="15">
        <v>33</v>
      </c>
      <c r="H40" s="33">
        <v>0</v>
      </c>
      <c r="I40" s="33">
        <v>0</v>
      </c>
    </row>
    <row r="41" spans="1:9" ht="12.75" customHeight="1" x14ac:dyDescent="0.2">
      <c r="A41" s="191" t="s">
        <v>82</v>
      </c>
      <c r="B41" s="191"/>
      <c r="C41" s="191"/>
      <c r="D41" s="191"/>
      <c r="E41" s="191"/>
      <c r="F41" s="191"/>
      <c r="G41" s="15">
        <v>34</v>
      </c>
      <c r="H41" s="33">
        <v>5695567</v>
      </c>
      <c r="I41" s="33">
        <v>5367275</v>
      </c>
    </row>
    <row r="42" spans="1:9" ht="12.75" customHeight="1" x14ac:dyDescent="0.2">
      <c r="A42" s="191" t="s">
        <v>83</v>
      </c>
      <c r="B42" s="191"/>
      <c r="C42" s="191"/>
      <c r="D42" s="191"/>
      <c r="E42" s="191"/>
      <c r="F42" s="191"/>
      <c r="G42" s="15">
        <v>35</v>
      </c>
      <c r="H42" s="33">
        <v>8292699</v>
      </c>
      <c r="I42" s="33">
        <v>29184606</v>
      </c>
    </row>
    <row r="43" spans="1:9" ht="12.75" customHeight="1" x14ac:dyDescent="0.2">
      <c r="A43" s="191" t="s">
        <v>84</v>
      </c>
      <c r="B43" s="191"/>
      <c r="C43" s="191"/>
      <c r="D43" s="191"/>
      <c r="E43" s="191"/>
      <c r="F43" s="191"/>
      <c r="G43" s="15">
        <v>36</v>
      </c>
      <c r="H43" s="33">
        <v>0</v>
      </c>
      <c r="I43" s="33">
        <v>0</v>
      </c>
    </row>
    <row r="44" spans="1:9" ht="12.75" customHeight="1" x14ac:dyDescent="0.2">
      <c r="A44" s="193" t="s">
        <v>85</v>
      </c>
      <c r="B44" s="193"/>
      <c r="C44" s="193"/>
      <c r="D44" s="193"/>
      <c r="E44" s="193"/>
      <c r="F44" s="193"/>
      <c r="G44" s="16">
        <v>37</v>
      </c>
      <c r="H44" s="34">
        <f>H45+H53+H60+H70</f>
        <v>363094762</v>
      </c>
      <c r="I44" s="34">
        <f>I45+I53+I60+I70</f>
        <v>271279703</v>
      </c>
    </row>
    <row r="45" spans="1:9" ht="12.75" customHeight="1" x14ac:dyDescent="0.2">
      <c r="A45" s="195" t="s">
        <v>86</v>
      </c>
      <c r="B45" s="195"/>
      <c r="C45" s="195"/>
      <c r="D45" s="195"/>
      <c r="E45" s="195"/>
      <c r="F45" s="195"/>
      <c r="G45" s="16">
        <v>38</v>
      </c>
      <c r="H45" s="34">
        <f>SUM(H46:H52)</f>
        <v>71646</v>
      </c>
      <c r="I45" s="34">
        <f>SUM(I46:I52)</f>
        <v>146154</v>
      </c>
    </row>
    <row r="46" spans="1:9" ht="12.75" customHeight="1" x14ac:dyDescent="0.2">
      <c r="A46" s="191" t="s">
        <v>87</v>
      </c>
      <c r="B46" s="191"/>
      <c r="C46" s="191"/>
      <c r="D46" s="191"/>
      <c r="E46" s="191"/>
      <c r="F46" s="191"/>
      <c r="G46" s="15">
        <v>39</v>
      </c>
      <c r="H46" s="33">
        <v>0</v>
      </c>
      <c r="I46" s="33">
        <v>0</v>
      </c>
    </row>
    <row r="47" spans="1:9" ht="12.75" customHeight="1" x14ac:dyDescent="0.2">
      <c r="A47" s="191" t="s">
        <v>88</v>
      </c>
      <c r="B47" s="191"/>
      <c r="C47" s="191"/>
      <c r="D47" s="191"/>
      <c r="E47" s="191"/>
      <c r="F47" s="191"/>
      <c r="G47" s="15">
        <v>40</v>
      </c>
      <c r="H47" s="33">
        <v>0</v>
      </c>
      <c r="I47" s="33">
        <v>0</v>
      </c>
    </row>
    <row r="48" spans="1:9" ht="12.75" customHeight="1" x14ac:dyDescent="0.2">
      <c r="A48" s="191" t="s">
        <v>89</v>
      </c>
      <c r="B48" s="191"/>
      <c r="C48" s="191"/>
      <c r="D48" s="191"/>
      <c r="E48" s="191"/>
      <c r="F48" s="191"/>
      <c r="G48" s="15">
        <v>41</v>
      </c>
      <c r="H48" s="33">
        <v>0</v>
      </c>
      <c r="I48" s="33">
        <v>0</v>
      </c>
    </row>
    <row r="49" spans="1:9" ht="12.75" customHeight="1" x14ac:dyDescent="0.2">
      <c r="A49" s="191" t="s">
        <v>90</v>
      </c>
      <c r="B49" s="191"/>
      <c r="C49" s="191"/>
      <c r="D49" s="191"/>
      <c r="E49" s="191"/>
      <c r="F49" s="191"/>
      <c r="G49" s="15">
        <v>42</v>
      </c>
      <c r="H49" s="33">
        <v>0</v>
      </c>
      <c r="I49" s="33">
        <v>0</v>
      </c>
    </row>
    <row r="50" spans="1:9" ht="12.75" customHeight="1" x14ac:dyDescent="0.2">
      <c r="A50" s="191" t="s">
        <v>91</v>
      </c>
      <c r="B50" s="191"/>
      <c r="C50" s="191"/>
      <c r="D50" s="191"/>
      <c r="E50" s="191"/>
      <c r="F50" s="191"/>
      <c r="G50" s="15">
        <v>43</v>
      </c>
      <c r="H50" s="33">
        <v>71646</v>
      </c>
      <c r="I50" s="33">
        <v>146154</v>
      </c>
    </row>
    <row r="51" spans="1:9" ht="12.75" customHeight="1" x14ac:dyDescent="0.2">
      <c r="A51" s="191" t="s">
        <v>92</v>
      </c>
      <c r="B51" s="191"/>
      <c r="C51" s="191"/>
      <c r="D51" s="191"/>
      <c r="E51" s="191"/>
      <c r="F51" s="191"/>
      <c r="G51" s="15">
        <v>44</v>
      </c>
      <c r="H51" s="33">
        <v>0</v>
      </c>
      <c r="I51" s="33">
        <v>0</v>
      </c>
    </row>
    <row r="52" spans="1:9" ht="12.75" customHeight="1" x14ac:dyDescent="0.2">
      <c r="A52" s="191" t="s">
        <v>93</v>
      </c>
      <c r="B52" s="191"/>
      <c r="C52" s="191"/>
      <c r="D52" s="191"/>
      <c r="E52" s="191"/>
      <c r="F52" s="191"/>
      <c r="G52" s="15">
        <v>45</v>
      </c>
      <c r="H52" s="33">
        <v>0</v>
      </c>
      <c r="I52" s="33">
        <v>0</v>
      </c>
    </row>
    <row r="53" spans="1:9" ht="12.75" customHeight="1" x14ac:dyDescent="0.2">
      <c r="A53" s="195" t="s">
        <v>94</v>
      </c>
      <c r="B53" s="195"/>
      <c r="C53" s="195"/>
      <c r="D53" s="195"/>
      <c r="E53" s="195"/>
      <c r="F53" s="195"/>
      <c r="G53" s="16">
        <v>46</v>
      </c>
      <c r="H53" s="34">
        <f>SUM(H54:H59)</f>
        <v>72174113</v>
      </c>
      <c r="I53" s="34">
        <f>SUM(I54:I59)</f>
        <v>11563286</v>
      </c>
    </row>
    <row r="54" spans="1:9" ht="12.75" customHeight="1" x14ac:dyDescent="0.2">
      <c r="A54" s="191" t="s">
        <v>95</v>
      </c>
      <c r="B54" s="191"/>
      <c r="C54" s="191"/>
      <c r="D54" s="191"/>
      <c r="E54" s="191"/>
      <c r="F54" s="191"/>
      <c r="G54" s="15">
        <v>47</v>
      </c>
      <c r="H54" s="33">
        <v>6799712</v>
      </c>
      <c r="I54" s="33">
        <v>9598732</v>
      </c>
    </row>
    <row r="55" spans="1:9" ht="23.45" customHeight="1" x14ac:dyDescent="0.2">
      <c r="A55" s="191" t="s">
        <v>96</v>
      </c>
      <c r="B55" s="191"/>
      <c r="C55" s="191"/>
      <c r="D55" s="191"/>
      <c r="E55" s="191"/>
      <c r="F55" s="191"/>
      <c r="G55" s="15">
        <v>48</v>
      </c>
      <c r="H55" s="33">
        <v>61454620</v>
      </c>
      <c r="I55" s="33">
        <v>648797</v>
      </c>
    </row>
    <row r="56" spans="1:9" ht="12.75" customHeight="1" x14ac:dyDescent="0.2">
      <c r="A56" s="191" t="s">
        <v>97</v>
      </c>
      <c r="B56" s="191"/>
      <c r="C56" s="191"/>
      <c r="D56" s="191"/>
      <c r="E56" s="191"/>
      <c r="F56" s="191"/>
      <c r="G56" s="15">
        <v>49</v>
      </c>
      <c r="H56" s="33">
        <v>290175</v>
      </c>
      <c r="I56" s="33">
        <v>594729</v>
      </c>
    </row>
    <row r="57" spans="1:9" ht="12.75" customHeight="1" x14ac:dyDescent="0.2">
      <c r="A57" s="191" t="s">
        <v>98</v>
      </c>
      <c r="B57" s="191"/>
      <c r="C57" s="191"/>
      <c r="D57" s="191"/>
      <c r="E57" s="191"/>
      <c r="F57" s="191"/>
      <c r="G57" s="15">
        <v>50</v>
      </c>
      <c r="H57" s="33">
        <v>42504</v>
      </c>
      <c r="I57" s="33">
        <v>87126</v>
      </c>
    </row>
    <row r="58" spans="1:9" ht="12.75" customHeight="1" x14ac:dyDescent="0.2">
      <c r="A58" s="191" t="s">
        <v>99</v>
      </c>
      <c r="B58" s="191"/>
      <c r="C58" s="191"/>
      <c r="D58" s="191"/>
      <c r="E58" s="191"/>
      <c r="F58" s="191"/>
      <c r="G58" s="15">
        <v>51</v>
      </c>
      <c r="H58" s="33">
        <v>1942787</v>
      </c>
      <c r="I58" s="33">
        <v>25715</v>
      </c>
    </row>
    <row r="59" spans="1:9" ht="12.75" customHeight="1" x14ac:dyDescent="0.2">
      <c r="A59" s="191" t="s">
        <v>100</v>
      </c>
      <c r="B59" s="191"/>
      <c r="C59" s="191"/>
      <c r="D59" s="191"/>
      <c r="E59" s="191"/>
      <c r="F59" s="191"/>
      <c r="G59" s="15">
        <v>52</v>
      </c>
      <c r="H59" s="33">
        <v>1644315</v>
      </c>
      <c r="I59" s="33">
        <v>608187</v>
      </c>
    </row>
    <row r="60" spans="1:9" ht="12.75" customHeight="1" x14ac:dyDescent="0.2">
      <c r="A60" s="195" t="s">
        <v>101</v>
      </c>
      <c r="B60" s="195"/>
      <c r="C60" s="195"/>
      <c r="D60" s="195"/>
      <c r="E60" s="195"/>
      <c r="F60" s="195"/>
      <c r="G60" s="16">
        <v>53</v>
      </c>
      <c r="H60" s="34">
        <f>SUM(H61:H69)</f>
        <v>29378024</v>
      </c>
      <c r="I60" s="34">
        <f>SUM(I61:I69)</f>
        <v>199980934</v>
      </c>
    </row>
    <row r="61" spans="1:9" ht="12.75" customHeight="1" x14ac:dyDescent="0.2">
      <c r="A61" s="191" t="s">
        <v>102</v>
      </c>
      <c r="B61" s="191"/>
      <c r="C61" s="191"/>
      <c r="D61" s="191"/>
      <c r="E61" s="191"/>
      <c r="F61" s="191"/>
      <c r="G61" s="15">
        <v>54</v>
      </c>
      <c r="H61" s="33">
        <v>0</v>
      </c>
      <c r="I61" s="33">
        <v>0</v>
      </c>
    </row>
    <row r="62" spans="1:9" ht="27.6" customHeight="1" x14ac:dyDescent="0.2">
      <c r="A62" s="191" t="s">
        <v>103</v>
      </c>
      <c r="B62" s="191"/>
      <c r="C62" s="191"/>
      <c r="D62" s="191"/>
      <c r="E62" s="191"/>
      <c r="F62" s="191"/>
      <c r="G62" s="15">
        <v>55</v>
      </c>
      <c r="H62" s="33">
        <v>0</v>
      </c>
      <c r="I62" s="33">
        <v>0</v>
      </c>
    </row>
    <row r="63" spans="1:9" ht="12.75" customHeight="1" x14ac:dyDescent="0.2">
      <c r="A63" s="191" t="s">
        <v>104</v>
      </c>
      <c r="B63" s="191"/>
      <c r="C63" s="191"/>
      <c r="D63" s="191"/>
      <c r="E63" s="191"/>
      <c r="F63" s="191"/>
      <c r="G63" s="15">
        <v>56</v>
      </c>
      <c r="H63" s="33">
        <v>28937024</v>
      </c>
      <c r="I63" s="33">
        <v>0</v>
      </c>
    </row>
    <row r="64" spans="1:9" ht="25.9" customHeight="1" x14ac:dyDescent="0.2">
      <c r="A64" s="191" t="s">
        <v>105</v>
      </c>
      <c r="B64" s="191"/>
      <c r="C64" s="191"/>
      <c r="D64" s="191"/>
      <c r="E64" s="191"/>
      <c r="F64" s="191"/>
      <c r="G64" s="15">
        <v>57</v>
      </c>
      <c r="H64" s="33">
        <v>0</v>
      </c>
      <c r="I64" s="33">
        <v>0</v>
      </c>
    </row>
    <row r="65" spans="1:9" ht="21.6" customHeight="1" x14ac:dyDescent="0.2">
      <c r="A65" s="191" t="s">
        <v>106</v>
      </c>
      <c r="B65" s="191"/>
      <c r="C65" s="191"/>
      <c r="D65" s="191"/>
      <c r="E65" s="191"/>
      <c r="F65" s="191"/>
      <c r="G65" s="15">
        <v>58</v>
      </c>
      <c r="H65" s="33">
        <v>0</v>
      </c>
      <c r="I65" s="33">
        <v>0</v>
      </c>
    </row>
    <row r="66" spans="1:9" ht="21.6" customHeight="1" x14ac:dyDescent="0.2">
      <c r="A66" s="191" t="s">
        <v>107</v>
      </c>
      <c r="B66" s="191"/>
      <c r="C66" s="191"/>
      <c r="D66" s="191"/>
      <c r="E66" s="191"/>
      <c r="F66" s="191"/>
      <c r="G66" s="15">
        <v>59</v>
      </c>
      <c r="H66" s="33">
        <v>0</v>
      </c>
      <c r="I66" s="33">
        <v>0</v>
      </c>
    </row>
    <row r="67" spans="1:9" ht="12.75" customHeight="1" x14ac:dyDescent="0.2">
      <c r="A67" s="191" t="s">
        <v>108</v>
      </c>
      <c r="B67" s="191"/>
      <c r="C67" s="191"/>
      <c r="D67" s="191"/>
      <c r="E67" s="191"/>
      <c r="F67" s="191"/>
      <c r="G67" s="15">
        <v>60</v>
      </c>
      <c r="H67" s="33">
        <v>0</v>
      </c>
      <c r="I67" s="33">
        <v>0</v>
      </c>
    </row>
    <row r="68" spans="1:9" ht="12.75" customHeight="1" x14ac:dyDescent="0.2">
      <c r="A68" s="191" t="s">
        <v>109</v>
      </c>
      <c r="B68" s="191"/>
      <c r="C68" s="191"/>
      <c r="D68" s="191"/>
      <c r="E68" s="191"/>
      <c r="F68" s="191"/>
      <c r="G68" s="15">
        <v>61</v>
      </c>
      <c r="H68" s="33">
        <v>441000</v>
      </c>
      <c r="I68" s="33">
        <v>199980934</v>
      </c>
    </row>
    <row r="69" spans="1:9" ht="12.75" customHeight="1" x14ac:dyDescent="0.2">
      <c r="A69" s="191" t="s">
        <v>110</v>
      </c>
      <c r="B69" s="191"/>
      <c r="C69" s="191"/>
      <c r="D69" s="191"/>
      <c r="E69" s="191"/>
      <c r="F69" s="191"/>
      <c r="G69" s="15">
        <v>62</v>
      </c>
      <c r="H69" s="33">
        <v>0</v>
      </c>
      <c r="I69" s="33">
        <v>0</v>
      </c>
    </row>
    <row r="70" spans="1:9" ht="12.75" customHeight="1" x14ac:dyDescent="0.2">
      <c r="A70" s="191" t="s">
        <v>111</v>
      </c>
      <c r="B70" s="191"/>
      <c r="C70" s="191"/>
      <c r="D70" s="191"/>
      <c r="E70" s="191"/>
      <c r="F70" s="191"/>
      <c r="G70" s="15">
        <v>63</v>
      </c>
      <c r="H70" s="33">
        <v>261470979</v>
      </c>
      <c r="I70" s="33">
        <v>59589329</v>
      </c>
    </row>
    <row r="71" spans="1:9" ht="12.75" customHeight="1" x14ac:dyDescent="0.2">
      <c r="A71" s="192" t="s">
        <v>112</v>
      </c>
      <c r="B71" s="192"/>
      <c r="C71" s="192"/>
      <c r="D71" s="192"/>
      <c r="E71" s="192"/>
      <c r="F71" s="192"/>
      <c r="G71" s="15">
        <v>64</v>
      </c>
      <c r="H71" s="33">
        <v>1386306</v>
      </c>
      <c r="I71" s="33">
        <v>806630</v>
      </c>
    </row>
    <row r="72" spans="1:9" ht="12.75" customHeight="1" x14ac:dyDescent="0.2">
      <c r="A72" s="193" t="s">
        <v>113</v>
      </c>
      <c r="B72" s="193"/>
      <c r="C72" s="193"/>
      <c r="D72" s="193"/>
      <c r="E72" s="193"/>
      <c r="F72" s="193"/>
      <c r="G72" s="16">
        <v>65</v>
      </c>
      <c r="H72" s="34">
        <f>H8+H9+H44+H71</f>
        <v>1725166220</v>
      </c>
      <c r="I72" s="34">
        <f>I8+I9+I44+I71</f>
        <v>1685897361</v>
      </c>
    </row>
    <row r="73" spans="1:9" ht="12.75" customHeight="1" x14ac:dyDescent="0.2">
      <c r="A73" s="192" t="s">
        <v>114</v>
      </c>
      <c r="B73" s="192"/>
      <c r="C73" s="192"/>
      <c r="D73" s="192"/>
      <c r="E73" s="192"/>
      <c r="F73" s="192"/>
      <c r="G73" s="15">
        <v>66</v>
      </c>
      <c r="H73" s="33">
        <v>365516815</v>
      </c>
      <c r="I73" s="33">
        <v>479907953</v>
      </c>
    </row>
    <row r="74" spans="1:9" x14ac:dyDescent="0.2">
      <c r="A74" s="196" t="s">
        <v>115</v>
      </c>
      <c r="B74" s="197"/>
      <c r="C74" s="197"/>
      <c r="D74" s="197"/>
      <c r="E74" s="197"/>
      <c r="F74" s="197"/>
      <c r="G74" s="197"/>
      <c r="H74" s="197"/>
      <c r="I74" s="197"/>
    </row>
    <row r="75" spans="1:9" ht="12.75" customHeight="1" x14ac:dyDescent="0.2">
      <c r="A75" s="193" t="s">
        <v>116</v>
      </c>
      <c r="B75" s="193"/>
      <c r="C75" s="193"/>
      <c r="D75" s="193"/>
      <c r="E75" s="193"/>
      <c r="F75" s="193"/>
      <c r="G75" s="16">
        <v>67</v>
      </c>
      <c r="H75" s="34">
        <f>H76+H77+H78+H84+H85+H89+H92+H95</f>
        <v>1676815166</v>
      </c>
      <c r="I75" s="34">
        <f>I76+I77+I78+I84+I85+I89+I92+I95</f>
        <v>1666291048</v>
      </c>
    </row>
    <row r="76" spans="1:9" ht="12.75" customHeight="1" x14ac:dyDescent="0.2">
      <c r="A76" s="191" t="s">
        <v>117</v>
      </c>
      <c r="B76" s="191"/>
      <c r="C76" s="191"/>
      <c r="D76" s="191"/>
      <c r="E76" s="191"/>
      <c r="F76" s="191"/>
      <c r="G76" s="15">
        <v>68</v>
      </c>
      <c r="H76" s="33">
        <v>1208895930</v>
      </c>
      <c r="I76" s="33">
        <v>1208895930</v>
      </c>
    </row>
    <row r="77" spans="1:9" ht="12.75" customHeight="1" x14ac:dyDescent="0.2">
      <c r="A77" s="191" t="s">
        <v>118</v>
      </c>
      <c r="B77" s="191"/>
      <c r="C77" s="191"/>
      <c r="D77" s="191"/>
      <c r="E77" s="191"/>
      <c r="F77" s="191"/>
      <c r="G77" s="15">
        <v>69</v>
      </c>
      <c r="H77" s="33">
        <v>719579</v>
      </c>
      <c r="I77" s="33">
        <v>719579</v>
      </c>
    </row>
    <row r="78" spans="1:9" ht="12.75" customHeight="1" x14ac:dyDescent="0.2">
      <c r="A78" s="195" t="s">
        <v>119</v>
      </c>
      <c r="B78" s="195"/>
      <c r="C78" s="195"/>
      <c r="D78" s="195"/>
      <c r="E78" s="195"/>
      <c r="F78" s="195"/>
      <c r="G78" s="16">
        <v>70</v>
      </c>
      <c r="H78" s="34">
        <f>SUM(H79:H83)</f>
        <v>386931800</v>
      </c>
      <c r="I78" s="34">
        <f>SUM(I79:I83)</f>
        <v>423268113</v>
      </c>
    </row>
    <row r="79" spans="1:9" ht="12.75" customHeight="1" x14ac:dyDescent="0.2">
      <c r="A79" s="191" t="s">
        <v>120</v>
      </c>
      <c r="B79" s="191"/>
      <c r="C79" s="191"/>
      <c r="D79" s="191"/>
      <c r="E79" s="191"/>
      <c r="F79" s="191"/>
      <c r="G79" s="15">
        <v>71</v>
      </c>
      <c r="H79" s="33">
        <v>44839799</v>
      </c>
      <c r="I79" s="33">
        <v>48614954</v>
      </c>
    </row>
    <row r="80" spans="1:9" ht="12.75" customHeight="1" x14ac:dyDescent="0.2">
      <c r="A80" s="191" t="s">
        <v>121</v>
      </c>
      <c r="B80" s="191"/>
      <c r="C80" s="191"/>
      <c r="D80" s="191"/>
      <c r="E80" s="191"/>
      <c r="F80" s="191"/>
      <c r="G80" s="15">
        <v>72</v>
      </c>
      <c r="H80" s="33">
        <v>10092356</v>
      </c>
      <c r="I80" s="33">
        <v>10919913</v>
      </c>
    </row>
    <row r="81" spans="1:9" ht="12.75" customHeight="1" x14ac:dyDescent="0.2">
      <c r="A81" s="191" t="s">
        <v>122</v>
      </c>
      <c r="B81" s="191"/>
      <c r="C81" s="191"/>
      <c r="D81" s="191"/>
      <c r="E81" s="191"/>
      <c r="F81" s="191"/>
      <c r="G81" s="15">
        <v>73</v>
      </c>
      <c r="H81" s="33">
        <v>-10092356</v>
      </c>
      <c r="I81" s="33">
        <v>-10919913</v>
      </c>
    </row>
    <row r="82" spans="1:9" ht="12.75" customHeight="1" x14ac:dyDescent="0.2">
      <c r="A82" s="191" t="s">
        <v>123</v>
      </c>
      <c r="B82" s="191"/>
      <c r="C82" s="191"/>
      <c r="D82" s="191"/>
      <c r="E82" s="191"/>
      <c r="F82" s="191"/>
      <c r="G82" s="15">
        <v>74</v>
      </c>
      <c r="H82" s="33">
        <v>217684029</v>
      </c>
      <c r="I82" s="33">
        <v>217684029</v>
      </c>
    </row>
    <row r="83" spans="1:9" ht="12.75" customHeight="1" x14ac:dyDescent="0.2">
      <c r="A83" s="191" t="s">
        <v>124</v>
      </c>
      <c r="B83" s="191"/>
      <c r="C83" s="191"/>
      <c r="D83" s="191"/>
      <c r="E83" s="191"/>
      <c r="F83" s="191"/>
      <c r="G83" s="15">
        <v>75</v>
      </c>
      <c r="H83" s="33">
        <v>124407972</v>
      </c>
      <c r="I83" s="33">
        <v>156969130</v>
      </c>
    </row>
    <row r="84" spans="1:9" ht="12.75" customHeight="1" x14ac:dyDescent="0.2">
      <c r="A84" s="194" t="s">
        <v>125</v>
      </c>
      <c r="B84" s="194"/>
      <c r="C84" s="194"/>
      <c r="D84" s="194"/>
      <c r="E84" s="194"/>
      <c r="F84" s="194"/>
      <c r="G84" s="119">
        <v>76</v>
      </c>
      <c r="H84" s="120">
        <v>0</v>
      </c>
      <c r="I84" s="120">
        <v>0</v>
      </c>
    </row>
    <row r="85" spans="1:9" ht="12.75" customHeight="1" x14ac:dyDescent="0.2">
      <c r="A85" s="195" t="s">
        <v>126</v>
      </c>
      <c r="B85" s="195"/>
      <c r="C85" s="195"/>
      <c r="D85" s="195"/>
      <c r="E85" s="195"/>
      <c r="F85" s="195"/>
      <c r="G85" s="16">
        <v>77</v>
      </c>
      <c r="H85" s="34">
        <f>H86+H87+H88</f>
        <v>0</v>
      </c>
      <c r="I85" s="34">
        <f>I86+I87+I88</f>
        <v>0</v>
      </c>
    </row>
    <row r="86" spans="1:9" ht="12.75" customHeight="1" x14ac:dyDescent="0.2">
      <c r="A86" s="191" t="s">
        <v>127</v>
      </c>
      <c r="B86" s="191"/>
      <c r="C86" s="191"/>
      <c r="D86" s="191"/>
      <c r="E86" s="191"/>
      <c r="F86" s="191"/>
      <c r="G86" s="15">
        <v>78</v>
      </c>
      <c r="H86" s="33">
        <v>0</v>
      </c>
      <c r="I86" s="33">
        <v>0</v>
      </c>
    </row>
    <row r="87" spans="1:9" ht="12.75" customHeight="1" x14ac:dyDescent="0.2">
      <c r="A87" s="191" t="s">
        <v>128</v>
      </c>
      <c r="B87" s="191"/>
      <c r="C87" s="191"/>
      <c r="D87" s="191"/>
      <c r="E87" s="191"/>
      <c r="F87" s="191"/>
      <c r="G87" s="15">
        <v>79</v>
      </c>
      <c r="H87" s="33">
        <v>0</v>
      </c>
      <c r="I87" s="33">
        <v>0</v>
      </c>
    </row>
    <row r="88" spans="1:9" ht="12.75" customHeight="1" x14ac:dyDescent="0.2">
      <c r="A88" s="191" t="s">
        <v>129</v>
      </c>
      <c r="B88" s="191"/>
      <c r="C88" s="191"/>
      <c r="D88" s="191"/>
      <c r="E88" s="191"/>
      <c r="F88" s="191"/>
      <c r="G88" s="15">
        <v>80</v>
      </c>
      <c r="H88" s="33">
        <v>0</v>
      </c>
      <c r="I88" s="33">
        <v>0</v>
      </c>
    </row>
    <row r="89" spans="1:9" ht="24" customHeight="1" x14ac:dyDescent="0.2">
      <c r="A89" s="195" t="s">
        <v>130</v>
      </c>
      <c r="B89" s="195"/>
      <c r="C89" s="195"/>
      <c r="D89" s="195"/>
      <c r="E89" s="195"/>
      <c r="F89" s="195"/>
      <c r="G89" s="16">
        <v>81</v>
      </c>
      <c r="H89" s="34">
        <f>H90-H91</f>
        <v>4764752</v>
      </c>
      <c r="I89" s="34">
        <f>I90-I91</f>
        <v>4764752</v>
      </c>
    </row>
    <row r="90" spans="1:9" ht="12.75" customHeight="1" x14ac:dyDescent="0.2">
      <c r="A90" s="191" t="s">
        <v>131</v>
      </c>
      <c r="B90" s="191"/>
      <c r="C90" s="191"/>
      <c r="D90" s="191"/>
      <c r="E90" s="191"/>
      <c r="F90" s="191"/>
      <c r="G90" s="15">
        <v>82</v>
      </c>
      <c r="H90" s="33">
        <v>4764752</v>
      </c>
      <c r="I90" s="33">
        <v>4764752</v>
      </c>
    </row>
    <row r="91" spans="1:9" ht="12.75" customHeight="1" x14ac:dyDescent="0.2">
      <c r="A91" s="191" t="s">
        <v>132</v>
      </c>
      <c r="B91" s="191"/>
      <c r="C91" s="191"/>
      <c r="D91" s="191"/>
      <c r="E91" s="191"/>
      <c r="F91" s="191"/>
      <c r="G91" s="15">
        <v>83</v>
      </c>
      <c r="H91" s="33">
        <v>0</v>
      </c>
      <c r="I91" s="33">
        <v>0</v>
      </c>
    </row>
    <row r="92" spans="1:9" ht="12.75" customHeight="1" x14ac:dyDescent="0.2">
      <c r="A92" s="195" t="s">
        <v>133</v>
      </c>
      <c r="B92" s="195"/>
      <c r="C92" s="195"/>
      <c r="D92" s="195"/>
      <c r="E92" s="195"/>
      <c r="F92" s="195"/>
      <c r="G92" s="16">
        <v>84</v>
      </c>
      <c r="H92" s="34">
        <f>H93-H94</f>
        <v>75503105</v>
      </c>
      <c r="I92" s="34">
        <f>I93-I94</f>
        <v>28642674</v>
      </c>
    </row>
    <row r="93" spans="1:9" ht="12.75" customHeight="1" x14ac:dyDescent="0.2">
      <c r="A93" s="191" t="s">
        <v>134</v>
      </c>
      <c r="B93" s="191"/>
      <c r="C93" s="191"/>
      <c r="D93" s="191"/>
      <c r="E93" s="191"/>
      <c r="F93" s="191"/>
      <c r="G93" s="15">
        <v>85</v>
      </c>
      <c r="H93" s="33">
        <v>75503105</v>
      </c>
      <c r="I93" s="33">
        <v>28642674</v>
      </c>
    </row>
    <row r="94" spans="1:9" ht="12.75" customHeight="1" x14ac:dyDescent="0.2">
      <c r="A94" s="191" t="s">
        <v>135</v>
      </c>
      <c r="B94" s="191"/>
      <c r="C94" s="191"/>
      <c r="D94" s="191"/>
      <c r="E94" s="191"/>
      <c r="F94" s="191"/>
      <c r="G94" s="15">
        <v>86</v>
      </c>
      <c r="H94" s="33">
        <v>0</v>
      </c>
      <c r="I94" s="33">
        <v>0</v>
      </c>
    </row>
    <row r="95" spans="1:9" ht="12.75" customHeight="1" x14ac:dyDescent="0.2">
      <c r="A95" s="191" t="s">
        <v>136</v>
      </c>
      <c r="B95" s="191"/>
      <c r="C95" s="191"/>
      <c r="D95" s="191"/>
      <c r="E95" s="191"/>
      <c r="F95" s="191"/>
      <c r="G95" s="15">
        <v>87</v>
      </c>
      <c r="H95" s="33">
        <v>0</v>
      </c>
      <c r="I95" s="33">
        <v>0</v>
      </c>
    </row>
    <row r="96" spans="1:9" ht="12.75" customHeight="1" x14ac:dyDescent="0.2">
      <c r="A96" s="193" t="s">
        <v>137</v>
      </c>
      <c r="B96" s="193"/>
      <c r="C96" s="193"/>
      <c r="D96" s="193"/>
      <c r="E96" s="193"/>
      <c r="F96" s="193"/>
      <c r="G96" s="16">
        <v>88</v>
      </c>
      <c r="H96" s="34">
        <f>SUM(H97:H102)</f>
        <v>3715146</v>
      </c>
      <c r="I96" s="34">
        <f>SUM(I97:I102)</f>
        <v>2849164</v>
      </c>
    </row>
    <row r="97" spans="1:9" ht="31.9" customHeight="1" x14ac:dyDescent="0.2">
      <c r="A97" s="191" t="s">
        <v>138</v>
      </c>
      <c r="B97" s="191"/>
      <c r="C97" s="191"/>
      <c r="D97" s="191"/>
      <c r="E97" s="191"/>
      <c r="F97" s="191"/>
      <c r="G97" s="15">
        <v>89</v>
      </c>
      <c r="H97" s="33">
        <v>3715146</v>
      </c>
      <c r="I97" s="33">
        <v>2849164</v>
      </c>
    </row>
    <row r="98" spans="1:9" ht="12.75" customHeight="1" x14ac:dyDescent="0.2">
      <c r="A98" s="191" t="s">
        <v>139</v>
      </c>
      <c r="B98" s="191"/>
      <c r="C98" s="191"/>
      <c r="D98" s="191"/>
      <c r="E98" s="191"/>
      <c r="F98" s="191"/>
      <c r="G98" s="15">
        <v>90</v>
      </c>
      <c r="H98" s="33">
        <v>0</v>
      </c>
      <c r="I98" s="33">
        <v>0</v>
      </c>
    </row>
    <row r="99" spans="1:9" ht="12.75" customHeight="1" x14ac:dyDescent="0.2">
      <c r="A99" s="191" t="s">
        <v>140</v>
      </c>
      <c r="B99" s="191"/>
      <c r="C99" s="191"/>
      <c r="D99" s="191"/>
      <c r="E99" s="191"/>
      <c r="F99" s="191"/>
      <c r="G99" s="15">
        <v>91</v>
      </c>
      <c r="H99" s="33">
        <v>0</v>
      </c>
      <c r="I99" s="33">
        <v>0</v>
      </c>
    </row>
    <row r="100" spans="1:9" ht="12.75" customHeight="1" x14ac:dyDescent="0.2">
      <c r="A100" s="191" t="s">
        <v>141</v>
      </c>
      <c r="B100" s="191"/>
      <c r="C100" s="191"/>
      <c r="D100" s="191"/>
      <c r="E100" s="191"/>
      <c r="F100" s="191"/>
      <c r="G100" s="15">
        <v>92</v>
      </c>
      <c r="H100" s="33">
        <v>0</v>
      </c>
      <c r="I100" s="33">
        <v>0</v>
      </c>
    </row>
    <row r="101" spans="1:9" ht="12.75" customHeight="1" x14ac:dyDescent="0.2">
      <c r="A101" s="191" t="s">
        <v>142</v>
      </c>
      <c r="B101" s="191"/>
      <c r="C101" s="191"/>
      <c r="D101" s="191"/>
      <c r="E101" s="191"/>
      <c r="F101" s="191"/>
      <c r="G101" s="15">
        <v>93</v>
      </c>
      <c r="H101" s="33">
        <v>0</v>
      </c>
      <c r="I101" s="33">
        <v>0</v>
      </c>
    </row>
    <row r="102" spans="1:9" ht="12.75" customHeight="1" x14ac:dyDescent="0.2">
      <c r="A102" s="191" t="s">
        <v>143</v>
      </c>
      <c r="B102" s="191"/>
      <c r="C102" s="191"/>
      <c r="D102" s="191"/>
      <c r="E102" s="191"/>
      <c r="F102" s="191"/>
      <c r="G102" s="15">
        <v>94</v>
      </c>
      <c r="H102" s="33">
        <v>0</v>
      </c>
      <c r="I102" s="33">
        <v>0</v>
      </c>
    </row>
    <row r="103" spans="1:9" ht="12.75" customHeight="1" x14ac:dyDescent="0.2">
      <c r="A103" s="193" t="s">
        <v>144</v>
      </c>
      <c r="B103" s="193"/>
      <c r="C103" s="193"/>
      <c r="D103" s="193"/>
      <c r="E103" s="193"/>
      <c r="F103" s="193"/>
      <c r="G103" s="16">
        <v>95</v>
      </c>
      <c r="H103" s="34">
        <f>SUM(H104:H114)</f>
        <v>0</v>
      </c>
      <c r="I103" s="34">
        <f>SUM(I104:I114)</f>
        <v>0</v>
      </c>
    </row>
    <row r="104" spans="1:9" ht="12.75" customHeight="1" x14ac:dyDescent="0.2">
      <c r="A104" s="191" t="s">
        <v>145</v>
      </c>
      <c r="B104" s="191"/>
      <c r="C104" s="191"/>
      <c r="D104" s="191"/>
      <c r="E104" s="191"/>
      <c r="F104" s="191"/>
      <c r="G104" s="15">
        <v>96</v>
      </c>
      <c r="H104" s="33">
        <v>0</v>
      </c>
      <c r="I104" s="33">
        <v>0</v>
      </c>
    </row>
    <row r="105" spans="1:9" ht="24.6" customHeight="1" x14ac:dyDescent="0.2">
      <c r="A105" s="191" t="s">
        <v>146</v>
      </c>
      <c r="B105" s="191"/>
      <c r="C105" s="191"/>
      <c r="D105" s="191"/>
      <c r="E105" s="191"/>
      <c r="F105" s="191"/>
      <c r="G105" s="15">
        <v>97</v>
      </c>
      <c r="H105" s="33">
        <v>0</v>
      </c>
      <c r="I105" s="33">
        <v>0</v>
      </c>
    </row>
    <row r="106" spans="1:9" ht="12.75" customHeight="1" x14ac:dyDescent="0.2">
      <c r="A106" s="191" t="s">
        <v>147</v>
      </c>
      <c r="B106" s="191"/>
      <c r="C106" s="191"/>
      <c r="D106" s="191"/>
      <c r="E106" s="191"/>
      <c r="F106" s="191"/>
      <c r="G106" s="15">
        <v>98</v>
      </c>
      <c r="H106" s="33">
        <v>0</v>
      </c>
      <c r="I106" s="33">
        <v>0</v>
      </c>
    </row>
    <row r="107" spans="1:9" ht="21.6" customHeight="1" x14ac:dyDescent="0.2">
      <c r="A107" s="191" t="s">
        <v>148</v>
      </c>
      <c r="B107" s="191"/>
      <c r="C107" s="191"/>
      <c r="D107" s="191"/>
      <c r="E107" s="191"/>
      <c r="F107" s="191"/>
      <c r="G107" s="15">
        <v>99</v>
      </c>
      <c r="H107" s="33">
        <v>0</v>
      </c>
      <c r="I107" s="33">
        <v>0</v>
      </c>
    </row>
    <row r="108" spans="1:9" ht="12.75" customHeight="1" x14ac:dyDescent="0.2">
      <c r="A108" s="191" t="s">
        <v>149</v>
      </c>
      <c r="B108" s="191"/>
      <c r="C108" s="191"/>
      <c r="D108" s="191"/>
      <c r="E108" s="191"/>
      <c r="F108" s="191"/>
      <c r="G108" s="15">
        <v>100</v>
      </c>
      <c r="H108" s="33">
        <v>0</v>
      </c>
      <c r="I108" s="33">
        <v>0</v>
      </c>
    </row>
    <row r="109" spans="1:9" ht="12.75" customHeight="1" x14ac:dyDescent="0.2">
      <c r="A109" s="191" t="s">
        <v>150</v>
      </c>
      <c r="B109" s="191"/>
      <c r="C109" s="191"/>
      <c r="D109" s="191"/>
      <c r="E109" s="191"/>
      <c r="F109" s="191"/>
      <c r="G109" s="15">
        <v>101</v>
      </c>
      <c r="H109" s="33">
        <v>0</v>
      </c>
      <c r="I109" s="33">
        <v>0</v>
      </c>
    </row>
    <row r="110" spans="1:9" ht="12.75" customHeight="1" x14ac:dyDescent="0.2">
      <c r="A110" s="191" t="s">
        <v>151</v>
      </c>
      <c r="B110" s="191"/>
      <c r="C110" s="191"/>
      <c r="D110" s="191"/>
      <c r="E110" s="191"/>
      <c r="F110" s="191"/>
      <c r="G110" s="15">
        <v>102</v>
      </c>
      <c r="H110" s="33">
        <v>0</v>
      </c>
      <c r="I110" s="33">
        <v>0</v>
      </c>
    </row>
    <row r="111" spans="1:9" ht="12.75" customHeight="1" x14ac:dyDescent="0.2">
      <c r="A111" s="191" t="s">
        <v>152</v>
      </c>
      <c r="B111" s="191"/>
      <c r="C111" s="191"/>
      <c r="D111" s="191"/>
      <c r="E111" s="191"/>
      <c r="F111" s="191"/>
      <c r="G111" s="15">
        <v>103</v>
      </c>
      <c r="H111" s="33">
        <v>0</v>
      </c>
      <c r="I111" s="33">
        <v>0</v>
      </c>
    </row>
    <row r="112" spans="1:9" ht="12.75" customHeight="1" x14ac:dyDescent="0.2">
      <c r="A112" s="191" t="s">
        <v>153</v>
      </c>
      <c r="B112" s="191"/>
      <c r="C112" s="191"/>
      <c r="D112" s="191"/>
      <c r="E112" s="191"/>
      <c r="F112" s="191"/>
      <c r="G112" s="15">
        <v>104</v>
      </c>
      <c r="H112" s="33">
        <v>0</v>
      </c>
      <c r="I112" s="33">
        <v>0</v>
      </c>
    </row>
    <row r="113" spans="1:9" ht="12.75" customHeight="1" x14ac:dyDescent="0.2">
      <c r="A113" s="191" t="s">
        <v>154</v>
      </c>
      <c r="B113" s="191"/>
      <c r="C113" s="191"/>
      <c r="D113" s="191"/>
      <c r="E113" s="191"/>
      <c r="F113" s="191"/>
      <c r="G113" s="15">
        <v>105</v>
      </c>
      <c r="H113" s="33">
        <v>0</v>
      </c>
      <c r="I113" s="33">
        <v>0</v>
      </c>
    </row>
    <row r="114" spans="1:9" ht="12.75" customHeight="1" x14ac:dyDescent="0.2">
      <c r="A114" s="191" t="s">
        <v>155</v>
      </c>
      <c r="B114" s="191"/>
      <c r="C114" s="191"/>
      <c r="D114" s="191"/>
      <c r="E114" s="191"/>
      <c r="F114" s="191"/>
      <c r="G114" s="15">
        <v>106</v>
      </c>
      <c r="H114" s="33">
        <v>0</v>
      </c>
      <c r="I114" s="33">
        <v>0</v>
      </c>
    </row>
    <row r="115" spans="1:9" ht="12.75" customHeight="1" x14ac:dyDescent="0.2">
      <c r="A115" s="193" t="s">
        <v>156</v>
      </c>
      <c r="B115" s="193"/>
      <c r="C115" s="193"/>
      <c r="D115" s="193"/>
      <c r="E115" s="193"/>
      <c r="F115" s="193"/>
      <c r="G115" s="16">
        <v>107</v>
      </c>
      <c r="H115" s="34">
        <f>SUM(H116:H129)</f>
        <v>44077013</v>
      </c>
      <c r="I115" s="34">
        <f>SUM(I116:I129)</f>
        <v>16198402</v>
      </c>
    </row>
    <row r="116" spans="1:9" ht="12.75" customHeight="1" x14ac:dyDescent="0.2">
      <c r="A116" s="191" t="s">
        <v>157</v>
      </c>
      <c r="B116" s="191"/>
      <c r="C116" s="191"/>
      <c r="D116" s="191"/>
      <c r="E116" s="191"/>
      <c r="F116" s="191"/>
      <c r="G116" s="15">
        <v>108</v>
      </c>
      <c r="H116" s="33">
        <v>35961383</v>
      </c>
      <c r="I116" s="33">
        <v>12612373</v>
      </c>
    </row>
    <row r="117" spans="1:9" ht="22.15" customHeight="1" x14ac:dyDescent="0.2">
      <c r="A117" s="191" t="s">
        <v>158</v>
      </c>
      <c r="B117" s="191"/>
      <c r="C117" s="191"/>
      <c r="D117" s="191"/>
      <c r="E117" s="191"/>
      <c r="F117" s="191"/>
      <c r="G117" s="15">
        <v>109</v>
      </c>
      <c r="H117" s="33">
        <v>0</v>
      </c>
      <c r="I117" s="33">
        <v>0</v>
      </c>
    </row>
    <row r="118" spans="1:9" ht="12.75" customHeight="1" x14ac:dyDescent="0.2">
      <c r="A118" s="191" t="s">
        <v>159</v>
      </c>
      <c r="B118" s="191"/>
      <c r="C118" s="191"/>
      <c r="D118" s="191"/>
      <c r="E118" s="191"/>
      <c r="F118" s="191"/>
      <c r="G118" s="15">
        <v>110</v>
      </c>
      <c r="H118" s="33">
        <v>0</v>
      </c>
      <c r="I118" s="33">
        <v>0</v>
      </c>
    </row>
    <row r="119" spans="1:9" ht="23.45" customHeight="1" x14ac:dyDescent="0.2">
      <c r="A119" s="191" t="s">
        <v>160</v>
      </c>
      <c r="B119" s="191"/>
      <c r="C119" s="191"/>
      <c r="D119" s="191"/>
      <c r="E119" s="191"/>
      <c r="F119" s="191"/>
      <c r="G119" s="15">
        <v>111</v>
      </c>
      <c r="H119" s="33">
        <v>0</v>
      </c>
      <c r="I119" s="33">
        <v>0</v>
      </c>
    </row>
    <row r="120" spans="1:9" ht="12.75" customHeight="1" x14ac:dyDescent="0.2">
      <c r="A120" s="191" t="s">
        <v>161</v>
      </c>
      <c r="B120" s="191"/>
      <c r="C120" s="191"/>
      <c r="D120" s="191"/>
      <c r="E120" s="191"/>
      <c r="F120" s="191"/>
      <c r="G120" s="15">
        <v>112</v>
      </c>
      <c r="H120" s="33">
        <v>0</v>
      </c>
      <c r="I120" s="33">
        <v>0</v>
      </c>
    </row>
    <row r="121" spans="1:9" ht="12.75" customHeight="1" x14ac:dyDescent="0.2">
      <c r="A121" s="191" t="s">
        <v>162</v>
      </c>
      <c r="B121" s="191"/>
      <c r="C121" s="191"/>
      <c r="D121" s="191"/>
      <c r="E121" s="191"/>
      <c r="F121" s="191"/>
      <c r="G121" s="15">
        <v>113</v>
      </c>
      <c r="H121" s="33">
        <v>0</v>
      </c>
      <c r="I121" s="33">
        <v>0</v>
      </c>
    </row>
    <row r="122" spans="1:9" ht="12.75" customHeight="1" x14ac:dyDescent="0.2">
      <c r="A122" s="191" t="s">
        <v>163</v>
      </c>
      <c r="B122" s="191"/>
      <c r="C122" s="191"/>
      <c r="D122" s="191"/>
      <c r="E122" s="191"/>
      <c r="F122" s="191"/>
      <c r="G122" s="15">
        <v>114</v>
      </c>
      <c r="H122" s="33">
        <v>0</v>
      </c>
      <c r="I122" s="33">
        <v>0</v>
      </c>
    </row>
    <row r="123" spans="1:9" ht="12.75" customHeight="1" x14ac:dyDescent="0.2">
      <c r="A123" s="191" t="s">
        <v>164</v>
      </c>
      <c r="B123" s="191"/>
      <c r="C123" s="191"/>
      <c r="D123" s="191"/>
      <c r="E123" s="191"/>
      <c r="F123" s="191"/>
      <c r="G123" s="15">
        <v>115</v>
      </c>
      <c r="H123" s="33">
        <v>2487461</v>
      </c>
      <c r="I123" s="33">
        <v>764125</v>
      </c>
    </row>
    <row r="124" spans="1:9" x14ac:dyDescent="0.2">
      <c r="A124" s="191" t="s">
        <v>165</v>
      </c>
      <c r="B124" s="191"/>
      <c r="C124" s="191"/>
      <c r="D124" s="191"/>
      <c r="E124" s="191"/>
      <c r="F124" s="191"/>
      <c r="G124" s="15">
        <v>116</v>
      </c>
      <c r="H124" s="33">
        <v>0</v>
      </c>
      <c r="I124" s="33">
        <v>0</v>
      </c>
    </row>
    <row r="125" spans="1:9" x14ac:dyDescent="0.2">
      <c r="A125" s="191" t="s">
        <v>166</v>
      </c>
      <c r="B125" s="191"/>
      <c r="C125" s="191"/>
      <c r="D125" s="191"/>
      <c r="E125" s="191"/>
      <c r="F125" s="191"/>
      <c r="G125" s="15">
        <v>117</v>
      </c>
      <c r="H125" s="33">
        <v>2137405</v>
      </c>
      <c r="I125" s="33">
        <v>790769</v>
      </c>
    </row>
    <row r="126" spans="1:9" x14ac:dyDescent="0.2">
      <c r="A126" s="191" t="s">
        <v>167</v>
      </c>
      <c r="B126" s="191"/>
      <c r="C126" s="191"/>
      <c r="D126" s="191"/>
      <c r="E126" s="191"/>
      <c r="F126" s="191"/>
      <c r="G126" s="15">
        <v>118</v>
      </c>
      <c r="H126" s="33">
        <v>2766864</v>
      </c>
      <c r="I126" s="33">
        <v>1235102</v>
      </c>
    </row>
    <row r="127" spans="1:9" x14ac:dyDescent="0.2">
      <c r="A127" s="191" t="s">
        <v>168</v>
      </c>
      <c r="B127" s="191"/>
      <c r="C127" s="191"/>
      <c r="D127" s="191"/>
      <c r="E127" s="191"/>
      <c r="F127" s="191"/>
      <c r="G127" s="15">
        <v>119</v>
      </c>
      <c r="H127" s="33">
        <v>550617</v>
      </c>
      <c r="I127" s="33">
        <v>612459</v>
      </c>
    </row>
    <row r="128" spans="1:9" x14ac:dyDescent="0.2">
      <c r="A128" s="191" t="s">
        <v>169</v>
      </c>
      <c r="B128" s="191"/>
      <c r="C128" s="191"/>
      <c r="D128" s="191"/>
      <c r="E128" s="191"/>
      <c r="F128" s="191"/>
      <c r="G128" s="15">
        <v>120</v>
      </c>
      <c r="H128" s="33">
        <v>0</v>
      </c>
      <c r="I128" s="33">
        <v>0</v>
      </c>
    </row>
    <row r="129" spans="1:9" x14ac:dyDescent="0.2">
      <c r="A129" s="191" t="s">
        <v>170</v>
      </c>
      <c r="B129" s="191"/>
      <c r="C129" s="191"/>
      <c r="D129" s="191"/>
      <c r="E129" s="191"/>
      <c r="F129" s="191"/>
      <c r="G129" s="15">
        <v>121</v>
      </c>
      <c r="H129" s="33">
        <v>173283</v>
      </c>
      <c r="I129" s="33">
        <v>183574</v>
      </c>
    </row>
    <row r="130" spans="1:9" ht="22.15" customHeight="1" x14ac:dyDescent="0.2">
      <c r="A130" s="192" t="s">
        <v>171</v>
      </c>
      <c r="B130" s="192"/>
      <c r="C130" s="192"/>
      <c r="D130" s="192"/>
      <c r="E130" s="192"/>
      <c r="F130" s="192"/>
      <c r="G130" s="15">
        <v>122</v>
      </c>
      <c r="H130" s="33">
        <v>558895</v>
      </c>
      <c r="I130" s="33">
        <v>558747</v>
      </c>
    </row>
    <row r="131" spans="1:9" x14ac:dyDescent="0.2">
      <c r="A131" s="193" t="s">
        <v>172</v>
      </c>
      <c r="B131" s="193"/>
      <c r="C131" s="193"/>
      <c r="D131" s="193"/>
      <c r="E131" s="193"/>
      <c r="F131" s="193"/>
      <c r="G131" s="16">
        <v>123</v>
      </c>
      <c r="H131" s="34">
        <f>H75+H96+H103+H115+H130</f>
        <v>1725166220</v>
      </c>
      <c r="I131" s="34">
        <f>I75+I96+I103+I115+I130</f>
        <v>1685897361</v>
      </c>
    </row>
    <row r="132" spans="1:9" x14ac:dyDescent="0.2">
      <c r="A132" s="192" t="s">
        <v>173</v>
      </c>
      <c r="B132" s="192"/>
      <c r="C132" s="192"/>
      <c r="D132" s="192"/>
      <c r="E132" s="192"/>
      <c r="F132" s="192"/>
      <c r="G132" s="15">
        <v>124</v>
      </c>
      <c r="H132" s="33">
        <v>365516815</v>
      </c>
      <c r="I132" s="33">
        <v>479907953</v>
      </c>
    </row>
  </sheetData>
  <sheetProtection algorithmName="SHA-512" hashValue="FN3IUILRFIpfg1jWU7pKwb4U0awhWkaf0j1gOJadG32VUrxooWWOIh+wk+Ncx+5W8NWObv9kWlHb7n6MEbbaiA==" saltValue="KOoYDXCYzEDnaqSGh2dthA=="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Incorrect entry" error="You can enter only whole numbers or a zero" sqref="H75:I75 H77:I89 H92:I92 H95:I95">
      <formula1>999999999999</formula1>
    </dataValidation>
    <dataValidation type="whole" operator="greaterThanOrEqual" allowBlank="1" showInputMessage="1" showErrorMessage="1" errorTitle="Incorrect entry" error="You can enter only positive whole numbers or a zero" sqref="H8:I73 H96:I132 H93:I94 H90:I91 H76:I76">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5"/>
  <sheetViews>
    <sheetView zoomScaleNormal="100" zoomScaleSheetLayoutView="110" workbookViewId="0">
      <selection activeCell="J108" sqref="J108"/>
    </sheetView>
  </sheetViews>
  <sheetFormatPr defaultRowHeight="12.75" x14ac:dyDescent="0.2"/>
  <cols>
    <col min="1" max="7" width="9.140625" style="17"/>
    <col min="8" max="11" width="14.7109375"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26" t="s">
        <v>174</v>
      </c>
      <c r="B1" s="199"/>
      <c r="C1" s="199"/>
      <c r="D1" s="199"/>
      <c r="E1" s="199"/>
      <c r="F1" s="199"/>
      <c r="G1" s="199"/>
      <c r="H1" s="199"/>
      <c r="I1" s="199"/>
    </row>
    <row r="2" spans="1:11" x14ac:dyDescent="0.2">
      <c r="A2" s="225" t="s">
        <v>517</v>
      </c>
      <c r="B2" s="201"/>
      <c r="C2" s="201"/>
      <c r="D2" s="201"/>
      <c r="E2" s="201"/>
      <c r="F2" s="201"/>
      <c r="G2" s="201"/>
      <c r="H2" s="201"/>
      <c r="I2" s="201"/>
      <c r="J2" s="124"/>
      <c r="K2" s="124"/>
    </row>
    <row r="3" spans="1:11" x14ac:dyDescent="0.2">
      <c r="A3" s="230" t="s">
        <v>175</v>
      </c>
      <c r="B3" s="231"/>
      <c r="C3" s="231"/>
      <c r="D3" s="231"/>
      <c r="E3" s="231"/>
      <c r="F3" s="231"/>
      <c r="G3" s="231"/>
      <c r="H3" s="231"/>
      <c r="I3" s="231"/>
      <c r="J3" s="232"/>
      <c r="K3" s="232"/>
    </row>
    <row r="4" spans="1:11" x14ac:dyDescent="0.2">
      <c r="A4" s="233" t="s">
        <v>497</v>
      </c>
      <c r="B4" s="234"/>
      <c r="C4" s="234"/>
      <c r="D4" s="234"/>
      <c r="E4" s="234"/>
      <c r="F4" s="234"/>
      <c r="G4" s="234"/>
      <c r="H4" s="234"/>
      <c r="I4" s="234"/>
      <c r="J4" s="235"/>
      <c r="K4" s="235"/>
    </row>
    <row r="5" spans="1:11" ht="22.15" customHeight="1" x14ac:dyDescent="0.2">
      <c r="A5" s="227" t="s">
        <v>176</v>
      </c>
      <c r="B5" s="210"/>
      <c r="C5" s="210"/>
      <c r="D5" s="210"/>
      <c r="E5" s="210"/>
      <c r="F5" s="210"/>
      <c r="G5" s="227" t="s">
        <v>177</v>
      </c>
      <c r="H5" s="228" t="s">
        <v>178</v>
      </c>
      <c r="I5" s="229"/>
      <c r="J5" s="228" t="s">
        <v>179</v>
      </c>
      <c r="K5" s="229"/>
    </row>
    <row r="6" spans="1:11" x14ac:dyDescent="0.2">
      <c r="A6" s="210"/>
      <c r="B6" s="210"/>
      <c r="C6" s="210"/>
      <c r="D6" s="210"/>
      <c r="E6" s="210"/>
      <c r="F6" s="210"/>
      <c r="G6" s="210"/>
      <c r="H6" s="19" t="s">
        <v>180</v>
      </c>
      <c r="I6" s="19" t="s">
        <v>181</v>
      </c>
      <c r="J6" s="19" t="s">
        <v>182</v>
      </c>
      <c r="K6" s="19" t="s">
        <v>183</v>
      </c>
    </row>
    <row r="7" spans="1:11" x14ac:dyDescent="0.2">
      <c r="A7" s="236">
        <v>1</v>
      </c>
      <c r="B7" s="208"/>
      <c r="C7" s="208"/>
      <c r="D7" s="208"/>
      <c r="E7" s="208"/>
      <c r="F7" s="208"/>
      <c r="G7" s="18">
        <v>2</v>
      </c>
      <c r="H7" s="19">
        <v>3</v>
      </c>
      <c r="I7" s="19">
        <v>4</v>
      </c>
      <c r="J7" s="19">
        <v>5</v>
      </c>
      <c r="K7" s="19">
        <v>6</v>
      </c>
    </row>
    <row r="8" spans="1:11" x14ac:dyDescent="0.2">
      <c r="A8" s="219" t="s">
        <v>184</v>
      </c>
      <c r="B8" s="219"/>
      <c r="C8" s="219"/>
      <c r="D8" s="219"/>
      <c r="E8" s="219"/>
      <c r="F8" s="219"/>
      <c r="G8" s="20">
        <v>125</v>
      </c>
      <c r="H8" s="37">
        <f>SUM(H9:H13)</f>
        <v>54465652</v>
      </c>
      <c r="I8" s="37">
        <f>SUM(I9:I13)</f>
        <v>12289777</v>
      </c>
      <c r="J8" s="37">
        <f>SUM(J9:J13)</f>
        <v>80986755</v>
      </c>
      <c r="K8" s="37">
        <f>SUM(K9:K13)</f>
        <v>24001482</v>
      </c>
    </row>
    <row r="9" spans="1:11" x14ac:dyDescent="0.2">
      <c r="A9" s="191" t="s">
        <v>185</v>
      </c>
      <c r="B9" s="191"/>
      <c r="C9" s="191"/>
      <c r="D9" s="191"/>
      <c r="E9" s="191"/>
      <c r="F9" s="191"/>
      <c r="G9" s="15">
        <v>126</v>
      </c>
      <c r="H9" s="33">
        <v>35862368</v>
      </c>
      <c r="I9" s="33">
        <v>12139041</v>
      </c>
      <c r="J9" s="33">
        <v>35938308</v>
      </c>
      <c r="K9" s="33">
        <v>12090101</v>
      </c>
    </row>
    <row r="10" spans="1:11" x14ac:dyDescent="0.2">
      <c r="A10" s="191" t="s">
        <v>186</v>
      </c>
      <c r="B10" s="191"/>
      <c r="C10" s="191"/>
      <c r="D10" s="191"/>
      <c r="E10" s="191"/>
      <c r="F10" s="191"/>
      <c r="G10" s="15">
        <v>127</v>
      </c>
      <c r="H10" s="33">
        <v>91512</v>
      </c>
      <c r="I10" s="33">
        <v>19914</v>
      </c>
      <c r="J10" s="33">
        <v>424706</v>
      </c>
      <c r="K10" s="33">
        <v>28759</v>
      </c>
    </row>
    <row r="11" spans="1:11" x14ac:dyDescent="0.2">
      <c r="A11" s="191" t="s">
        <v>187</v>
      </c>
      <c r="B11" s="191"/>
      <c r="C11" s="191"/>
      <c r="D11" s="191"/>
      <c r="E11" s="191"/>
      <c r="F11" s="191"/>
      <c r="G11" s="15">
        <v>128</v>
      </c>
      <c r="H11" s="33">
        <v>0</v>
      </c>
      <c r="I11" s="33">
        <v>0</v>
      </c>
      <c r="J11" s="33">
        <v>0</v>
      </c>
      <c r="K11" s="33">
        <v>0</v>
      </c>
    </row>
    <row r="12" spans="1:11" x14ac:dyDescent="0.2">
      <c r="A12" s="191" t="s">
        <v>188</v>
      </c>
      <c r="B12" s="191"/>
      <c r="C12" s="191"/>
      <c r="D12" s="191"/>
      <c r="E12" s="191"/>
      <c r="F12" s="191"/>
      <c r="G12" s="15">
        <v>129</v>
      </c>
      <c r="H12" s="33">
        <v>17891205</v>
      </c>
      <c r="I12" s="33">
        <v>0</v>
      </c>
      <c r="J12" s="33">
        <v>42873816</v>
      </c>
      <c r="K12" s="33">
        <v>11715455</v>
      </c>
    </row>
    <row r="13" spans="1:11" x14ac:dyDescent="0.2">
      <c r="A13" s="191" t="s">
        <v>189</v>
      </c>
      <c r="B13" s="191"/>
      <c r="C13" s="191"/>
      <c r="D13" s="191"/>
      <c r="E13" s="191"/>
      <c r="F13" s="191"/>
      <c r="G13" s="15">
        <v>130</v>
      </c>
      <c r="H13" s="33">
        <v>620567</v>
      </c>
      <c r="I13" s="33">
        <v>130822</v>
      </c>
      <c r="J13" s="33">
        <v>1749925</v>
      </c>
      <c r="K13" s="33">
        <v>167167</v>
      </c>
    </row>
    <row r="14" spans="1:11" ht="22.15" customHeight="1" x14ac:dyDescent="0.2">
      <c r="A14" s="219" t="s">
        <v>190</v>
      </c>
      <c r="B14" s="219"/>
      <c r="C14" s="219"/>
      <c r="D14" s="219"/>
      <c r="E14" s="219"/>
      <c r="F14" s="219"/>
      <c r="G14" s="20">
        <v>131</v>
      </c>
      <c r="H14" s="37">
        <f>H15+H16+H20+H24+H25+H26+H29+H36</f>
        <v>55971909</v>
      </c>
      <c r="I14" s="37">
        <f>I15+I16+I20+I24+I25+I26+I29+I36</f>
        <v>18350521</v>
      </c>
      <c r="J14" s="37">
        <f>J15+J16+J20+J24+J25+J26+J29+J36</f>
        <v>60336401</v>
      </c>
      <c r="K14" s="37">
        <f>K15+K16+K20+K24+K25+K26+K29+K36</f>
        <v>19555042</v>
      </c>
    </row>
    <row r="15" spans="1:11" x14ac:dyDescent="0.2">
      <c r="A15" s="191" t="s">
        <v>191</v>
      </c>
      <c r="B15" s="191"/>
      <c r="C15" s="191"/>
      <c r="D15" s="191"/>
      <c r="E15" s="191"/>
      <c r="F15" s="191"/>
      <c r="G15" s="15">
        <v>132</v>
      </c>
      <c r="H15" s="33">
        <v>0</v>
      </c>
      <c r="I15" s="33">
        <v>0</v>
      </c>
      <c r="J15" s="33">
        <v>0</v>
      </c>
      <c r="K15" s="33">
        <v>0</v>
      </c>
    </row>
    <row r="16" spans="1:11" x14ac:dyDescent="0.2">
      <c r="A16" s="220" t="s">
        <v>192</v>
      </c>
      <c r="B16" s="220"/>
      <c r="C16" s="220"/>
      <c r="D16" s="220"/>
      <c r="E16" s="220"/>
      <c r="F16" s="220"/>
      <c r="G16" s="20">
        <v>133</v>
      </c>
      <c r="H16" s="37">
        <f>SUM(H17:H19)</f>
        <v>21386470</v>
      </c>
      <c r="I16" s="37">
        <f>SUM(I17:I19)</f>
        <v>8147950</v>
      </c>
      <c r="J16" s="37">
        <f>SUM(J17:J19)</f>
        <v>21872047</v>
      </c>
      <c r="K16" s="37">
        <f>SUM(K17:K19)</f>
        <v>7293423</v>
      </c>
    </row>
    <row r="17" spans="1:11" x14ac:dyDescent="0.2">
      <c r="A17" s="221" t="s">
        <v>193</v>
      </c>
      <c r="B17" s="221"/>
      <c r="C17" s="221"/>
      <c r="D17" s="221"/>
      <c r="E17" s="221"/>
      <c r="F17" s="221"/>
      <c r="G17" s="15">
        <v>134</v>
      </c>
      <c r="H17" s="33">
        <v>3944662</v>
      </c>
      <c r="I17" s="33">
        <v>1061520</v>
      </c>
      <c r="J17" s="33">
        <v>4622064</v>
      </c>
      <c r="K17" s="33">
        <v>1291715</v>
      </c>
    </row>
    <row r="18" spans="1:11" x14ac:dyDescent="0.2">
      <c r="A18" s="221" t="s">
        <v>194</v>
      </c>
      <c r="B18" s="221"/>
      <c r="C18" s="221"/>
      <c r="D18" s="221"/>
      <c r="E18" s="221"/>
      <c r="F18" s="221"/>
      <c r="G18" s="15">
        <v>135</v>
      </c>
      <c r="H18" s="33">
        <v>0</v>
      </c>
      <c r="I18" s="33">
        <v>0</v>
      </c>
      <c r="J18" s="33">
        <v>0</v>
      </c>
      <c r="K18" s="33">
        <v>0</v>
      </c>
    </row>
    <row r="19" spans="1:11" x14ac:dyDescent="0.2">
      <c r="A19" s="221" t="s">
        <v>195</v>
      </c>
      <c r="B19" s="221"/>
      <c r="C19" s="221"/>
      <c r="D19" s="221"/>
      <c r="E19" s="221"/>
      <c r="F19" s="221"/>
      <c r="G19" s="15">
        <v>136</v>
      </c>
      <c r="H19" s="33">
        <v>17441808</v>
      </c>
      <c r="I19" s="33">
        <v>7086430</v>
      </c>
      <c r="J19" s="33">
        <v>17249983</v>
      </c>
      <c r="K19" s="33">
        <v>6001708</v>
      </c>
    </row>
    <row r="20" spans="1:11" x14ac:dyDescent="0.2">
      <c r="A20" s="220" t="s">
        <v>196</v>
      </c>
      <c r="B20" s="220"/>
      <c r="C20" s="220"/>
      <c r="D20" s="220"/>
      <c r="E20" s="220"/>
      <c r="F20" s="220"/>
      <c r="G20" s="20">
        <v>137</v>
      </c>
      <c r="H20" s="37">
        <f>SUM(H21:H23)</f>
        <v>15680330</v>
      </c>
      <c r="I20" s="37">
        <f>SUM(I21:I23)</f>
        <v>4014135</v>
      </c>
      <c r="J20" s="37">
        <f>SUM(J21:J23)</f>
        <v>17017449</v>
      </c>
      <c r="K20" s="37">
        <f>SUM(K21:K23)</f>
        <v>4513122</v>
      </c>
    </row>
    <row r="21" spans="1:11" x14ac:dyDescent="0.2">
      <c r="A21" s="221" t="s">
        <v>197</v>
      </c>
      <c r="B21" s="221"/>
      <c r="C21" s="221"/>
      <c r="D21" s="221"/>
      <c r="E21" s="221"/>
      <c r="F21" s="221"/>
      <c r="G21" s="15">
        <v>138</v>
      </c>
      <c r="H21" s="33">
        <v>7543915</v>
      </c>
      <c r="I21" s="33">
        <v>2156833</v>
      </c>
      <c r="J21" s="33">
        <v>8766689</v>
      </c>
      <c r="K21" s="33">
        <v>2435089</v>
      </c>
    </row>
    <row r="22" spans="1:11" x14ac:dyDescent="0.2">
      <c r="A22" s="221" t="s">
        <v>198</v>
      </c>
      <c r="B22" s="221"/>
      <c r="C22" s="221"/>
      <c r="D22" s="221"/>
      <c r="E22" s="221"/>
      <c r="F22" s="221"/>
      <c r="G22" s="15">
        <v>139</v>
      </c>
      <c r="H22" s="33">
        <v>5836554</v>
      </c>
      <c r="I22" s="33">
        <v>1270387</v>
      </c>
      <c r="J22" s="33">
        <v>5847684</v>
      </c>
      <c r="K22" s="33">
        <v>1443892</v>
      </c>
    </row>
    <row r="23" spans="1:11" x14ac:dyDescent="0.2">
      <c r="A23" s="221" t="s">
        <v>199</v>
      </c>
      <c r="B23" s="221"/>
      <c r="C23" s="221"/>
      <c r="D23" s="221"/>
      <c r="E23" s="221"/>
      <c r="F23" s="221"/>
      <c r="G23" s="15">
        <v>140</v>
      </c>
      <c r="H23" s="33">
        <v>2299861</v>
      </c>
      <c r="I23" s="33">
        <v>586915</v>
      </c>
      <c r="J23" s="33">
        <v>2403076</v>
      </c>
      <c r="K23" s="33">
        <v>634141</v>
      </c>
    </row>
    <row r="24" spans="1:11" x14ac:dyDescent="0.2">
      <c r="A24" s="191" t="s">
        <v>200</v>
      </c>
      <c r="B24" s="191"/>
      <c r="C24" s="191"/>
      <c r="D24" s="191"/>
      <c r="E24" s="191"/>
      <c r="F24" s="191"/>
      <c r="G24" s="15">
        <v>141</v>
      </c>
      <c r="H24" s="33">
        <v>6107661</v>
      </c>
      <c r="I24" s="33">
        <v>1937566</v>
      </c>
      <c r="J24" s="33">
        <v>6617350</v>
      </c>
      <c r="K24" s="33">
        <v>2299304</v>
      </c>
    </row>
    <row r="25" spans="1:11" x14ac:dyDescent="0.2">
      <c r="A25" s="191" t="s">
        <v>201</v>
      </c>
      <c r="B25" s="191"/>
      <c r="C25" s="191"/>
      <c r="D25" s="191"/>
      <c r="E25" s="191"/>
      <c r="F25" s="191"/>
      <c r="G25" s="15">
        <v>142</v>
      </c>
      <c r="H25" s="33">
        <v>12741454</v>
      </c>
      <c r="I25" s="33">
        <v>4250020</v>
      </c>
      <c r="J25" s="33">
        <v>14448231</v>
      </c>
      <c r="K25" s="33">
        <v>5431163</v>
      </c>
    </row>
    <row r="26" spans="1:11" x14ac:dyDescent="0.2">
      <c r="A26" s="220" t="s">
        <v>202</v>
      </c>
      <c r="B26" s="220"/>
      <c r="C26" s="220"/>
      <c r="D26" s="220"/>
      <c r="E26" s="220"/>
      <c r="F26" s="220"/>
      <c r="G26" s="20">
        <v>143</v>
      </c>
      <c r="H26" s="37">
        <f>H27+H28</f>
        <v>0</v>
      </c>
      <c r="I26" s="37">
        <f>I27+I28</f>
        <v>0</v>
      </c>
      <c r="J26" s="37">
        <f>J27+J28</f>
        <v>0</v>
      </c>
      <c r="K26" s="37">
        <f>K27+K28</f>
        <v>0</v>
      </c>
    </row>
    <row r="27" spans="1:11" x14ac:dyDescent="0.2">
      <c r="A27" s="221" t="s">
        <v>203</v>
      </c>
      <c r="B27" s="221"/>
      <c r="C27" s="221"/>
      <c r="D27" s="221"/>
      <c r="E27" s="221"/>
      <c r="F27" s="221"/>
      <c r="G27" s="15">
        <v>144</v>
      </c>
      <c r="H27" s="33">
        <v>0</v>
      </c>
      <c r="I27" s="33">
        <v>0</v>
      </c>
      <c r="J27" s="33">
        <v>0</v>
      </c>
      <c r="K27" s="33">
        <v>0</v>
      </c>
    </row>
    <row r="28" spans="1:11" x14ac:dyDescent="0.2">
      <c r="A28" s="221" t="s">
        <v>204</v>
      </c>
      <c r="B28" s="221"/>
      <c r="C28" s="221"/>
      <c r="D28" s="221"/>
      <c r="E28" s="221"/>
      <c r="F28" s="221"/>
      <c r="G28" s="15">
        <v>145</v>
      </c>
      <c r="H28" s="33">
        <v>0</v>
      </c>
      <c r="I28" s="33">
        <v>0</v>
      </c>
      <c r="J28" s="33">
        <v>0</v>
      </c>
      <c r="K28" s="33">
        <v>0</v>
      </c>
    </row>
    <row r="29" spans="1:11" x14ac:dyDescent="0.2">
      <c r="A29" s="220" t="s">
        <v>205</v>
      </c>
      <c r="B29" s="220"/>
      <c r="C29" s="220"/>
      <c r="D29" s="220"/>
      <c r="E29" s="220"/>
      <c r="F29" s="220"/>
      <c r="G29" s="20">
        <v>146</v>
      </c>
      <c r="H29" s="37">
        <f>SUM(H30:H35)</f>
        <v>0</v>
      </c>
      <c r="I29" s="37">
        <f>SUM(I30:I35)</f>
        <v>0</v>
      </c>
      <c r="J29" s="37">
        <f>SUM(J30:J35)</f>
        <v>0</v>
      </c>
      <c r="K29" s="37">
        <f>SUM(K30:K35)</f>
        <v>0</v>
      </c>
    </row>
    <row r="30" spans="1:11" x14ac:dyDescent="0.2">
      <c r="A30" s="221" t="s">
        <v>206</v>
      </c>
      <c r="B30" s="221"/>
      <c r="C30" s="221"/>
      <c r="D30" s="221"/>
      <c r="E30" s="221"/>
      <c r="F30" s="221"/>
      <c r="G30" s="15">
        <v>147</v>
      </c>
      <c r="H30" s="33">
        <v>0</v>
      </c>
      <c r="I30" s="33">
        <v>0</v>
      </c>
      <c r="J30" s="33">
        <v>0</v>
      </c>
      <c r="K30" s="33">
        <v>0</v>
      </c>
    </row>
    <row r="31" spans="1:11" x14ac:dyDescent="0.2">
      <c r="A31" s="221" t="s">
        <v>207</v>
      </c>
      <c r="B31" s="221"/>
      <c r="C31" s="221"/>
      <c r="D31" s="221"/>
      <c r="E31" s="221"/>
      <c r="F31" s="221"/>
      <c r="G31" s="15">
        <v>148</v>
      </c>
      <c r="H31" s="33">
        <v>0</v>
      </c>
      <c r="I31" s="33">
        <v>0</v>
      </c>
      <c r="J31" s="33">
        <v>0</v>
      </c>
      <c r="K31" s="33">
        <v>0</v>
      </c>
    </row>
    <row r="32" spans="1:11" x14ac:dyDescent="0.2">
      <c r="A32" s="221" t="s">
        <v>208</v>
      </c>
      <c r="B32" s="221"/>
      <c r="C32" s="221"/>
      <c r="D32" s="221"/>
      <c r="E32" s="221"/>
      <c r="F32" s="221"/>
      <c r="G32" s="15">
        <v>149</v>
      </c>
      <c r="H32" s="33">
        <v>0</v>
      </c>
      <c r="I32" s="33">
        <v>0</v>
      </c>
      <c r="J32" s="33">
        <v>0</v>
      </c>
      <c r="K32" s="33">
        <v>0</v>
      </c>
    </row>
    <row r="33" spans="1:11" x14ac:dyDescent="0.2">
      <c r="A33" s="221" t="s">
        <v>209</v>
      </c>
      <c r="B33" s="221"/>
      <c r="C33" s="221"/>
      <c r="D33" s="221"/>
      <c r="E33" s="221"/>
      <c r="F33" s="221"/>
      <c r="G33" s="15">
        <v>150</v>
      </c>
      <c r="H33" s="33">
        <v>0</v>
      </c>
      <c r="I33" s="33">
        <v>0</v>
      </c>
      <c r="J33" s="33">
        <v>0</v>
      </c>
      <c r="K33" s="33">
        <v>0</v>
      </c>
    </row>
    <row r="34" spans="1:11" x14ac:dyDescent="0.2">
      <c r="A34" s="221" t="s">
        <v>210</v>
      </c>
      <c r="B34" s="221"/>
      <c r="C34" s="221"/>
      <c r="D34" s="221"/>
      <c r="E34" s="221"/>
      <c r="F34" s="221"/>
      <c r="G34" s="15">
        <v>151</v>
      </c>
      <c r="H34" s="33">
        <v>0</v>
      </c>
      <c r="I34" s="33">
        <v>0</v>
      </c>
      <c r="J34" s="33">
        <v>0</v>
      </c>
      <c r="K34" s="33">
        <v>0</v>
      </c>
    </row>
    <row r="35" spans="1:11" x14ac:dyDescent="0.2">
      <c r="A35" s="221" t="s">
        <v>211</v>
      </c>
      <c r="B35" s="221"/>
      <c r="C35" s="221"/>
      <c r="D35" s="221"/>
      <c r="E35" s="221"/>
      <c r="F35" s="221"/>
      <c r="G35" s="15">
        <v>152</v>
      </c>
      <c r="H35" s="33">
        <v>0</v>
      </c>
      <c r="I35" s="33">
        <v>0</v>
      </c>
      <c r="J35" s="33">
        <v>0</v>
      </c>
      <c r="K35" s="33">
        <v>0</v>
      </c>
    </row>
    <row r="36" spans="1:11" x14ac:dyDescent="0.2">
      <c r="A36" s="191" t="s">
        <v>212</v>
      </c>
      <c r="B36" s="191"/>
      <c r="C36" s="191"/>
      <c r="D36" s="191"/>
      <c r="E36" s="191"/>
      <c r="F36" s="191"/>
      <c r="G36" s="15">
        <v>153</v>
      </c>
      <c r="H36" s="33">
        <v>55994</v>
      </c>
      <c r="I36" s="33">
        <v>850</v>
      </c>
      <c r="J36" s="33">
        <v>381324</v>
      </c>
      <c r="K36" s="33">
        <v>18030</v>
      </c>
    </row>
    <row r="37" spans="1:11" x14ac:dyDescent="0.2">
      <c r="A37" s="219" t="s">
        <v>213</v>
      </c>
      <c r="B37" s="219"/>
      <c r="C37" s="219"/>
      <c r="D37" s="219"/>
      <c r="E37" s="219"/>
      <c r="F37" s="219"/>
      <c r="G37" s="20">
        <v>154</v>
      </c>
      <c r="H37" s="37">
        <f>SUM(H38:H47)</f>
        <v>43518972</v>
      </c>
      <c r="I37" s="37">
        <f>SUM(I38:I47)</f>
        <v>1877553</v>
      </c>
      <c r="J37" s="37">
        <f>SUM(J38:J47)</f>
        <v>9496108</v>
      </c>
      <c r="K37" s="37">
        <f>SUM(K38:K47)</f>
        <v>817669</v>
      </c>
    </row>
    <row r="38" spans="1:11" ht="23.45" customHeight="1" x14ac:dyDescent="0.2">
      <c r="A38" s="191" t="s">
        <v>214</v>
      </c>
      <c r="B38" s="191"/>
      <c r="C38" s="191"/>
      <c r="D38" s="191"/>
      <c r="E38" s="191"/>
      <c r="F38" s="191"/>
      <c r="G38" s="15">
        <v>155</v>
      </c>
      <c r="H38" s="33">
        <v>39524345</v>
      </c>
      <c r="I38" s="33">
        <v>0</v>
      </c>
      <c r="J38" s="33">
        <v>0</v>
      </c>
      <c r="K38" s="33">
        <v>0</v>
      </c>
    </row>
    <row r="39" spans="1:11" ht="25.15" customHeight="1" x14ac:dyDescent="0.2">
      <c r="A39" s="191" t="s">
        <v>215</v>
      </c>
      <c r="B39" s="191"/>
      <c r="C39" s="191"/>
      <c r="D39" s="191"/>
      <c r="E39" s="191"/>
      <c r="F39" s="191"/>
      <c r="G39" s="15">
        <v>156</v>
      </c>
      <c r="H39" s="33">
        <v>0</v>
      </c>
      <c r="I39" s="33">
        <v>0</v>
      </c>
      <c r="J39" s="33">
        <v>0</v>
      </c>
      <c r="K39" s="33">
        <v>0</v>
      </c>
    </row>
    <row r="40" spans="1:11" ht="25.15" customHeight="1" x14ac:dyDescent="0.2">
      <c r="A40" s="191" t="s">
        <v>216</v>
      </c>
      <c r="B40" s="191"/>
      <c r="C40" s="191"/>
      <c r="D40" s="191"/>
      <c r="E40" s="191"/>
      <c r="F40" s="191"/>
      <c r="G40" s="15">
        <v>157</v>
      </c>
      <c r="H40" s="33">
        <v>0</v>
      </c>
      <c r="I40" s="33">
        <v>0</v>
      </c>
      <c r="J40" s="33">
        <v>0</v>
      </c>
      <c r="K40" s="33">
        <v>0</v>
      </c>
    </row>
    <row r="41" spans="1:11" ht="25.15" customHeight="1" x14ac:dyDescent="0.2">
      <c r="A41" s="191" t="s">
        <v>217</v>
      </c>
      <c r="B41" s="191"/>
      <c r="C41" s="191"/>
      <c r="D41" s="191"/>
      <c r="E41" s="191"/>
      <c r="F41" s="191"/>
      <c r="G41" s="15">
        <v>158</v>
      </c>
      <c r="H41" s="33">
        <v>1475971</v>
      </c>
      <c r="I41" s="33">
        <v>202155</v>
      </c>
      <c r="J41" s="33">
        <v>223678</v>
      </c>
      <c r="K41" s="33">
        <v>5960</v>
      </c>
    </row>
    <row r="42" spans="1:11" ht="25.15" customHeight="1" x14ac:dyDescent="0.2">
      <c r="A42" s="191" t="s">
        <v>218</v>
      </c>
      <c r="B42" s="191"/>
      <c r="C42" s="191"/>
      <c r="D42" s="191"/>
      <c r="E42" s="191"/>
      <c r="F42" s="191"/>
      <c r="G42" s="15">
        <v>159</v>
      </c>
      <c r="H42" s="33">
        <v>0</v>
      </c>
      <c r="I42" s="33">
        <v>0</v>
      </c>
      <c r="J42" s="33">
        <v>0</v>
      </c>
      <c r="K42" s="33">
        <v>0</v>
      </c>
    </row>
    <row r="43" spans="1:11" x14ac:dyDescent="0.2">
      <c r="A43" s="191" t="s">
        <v>219</v>
      </c>
      <c r="B43" s="191"/>
      <c r="C43" s="191"/>
      <c r="D43" s="191"/>
      <c r="E43" s="191"/>
      <c r="F43" s="191"/>
      <c r="G43" s="15">
        <v>160</v>
      </c>
      <c r="H43" s="33">
        <v>0</v>
      </c>
      <c r="I43" s="33">
        <v>0</v>
      </c>
      <c r="J43" s="33">
        <v>0</v>
      </c>
      <c r="K43" s="33">
        <v>0</v>
      </c>
    </row>
    <row r="44" spans="1:11" x14ac:dyDescent="0.2">
      <c r="A44" s="191" t="s">
        <v>220</v>
      </c>
      <c r="B44" s="191"/>
      <c r="C44" s="191"/>
      <c r="D44" s="191"/>
      <c r="E44" s="191"/>
      <c r="F44" s="191"/>
      <c r="G44" s="15">
        <v>161</v>
      </c>
      <c r="H44" s="33">
        <v>246737</v>
      </c>
      <c r="I44" s="33">
        <v>7781</v>
      </c>
      <c r="J44" s="33">
        <v>301565</v>
      </c>
      <c r="K44" s="33">
        <v>79268</v>
      </c>
    </row>
    <row r="45" spans="1:11" x14ac:dyDescent="0.2">
      <c r="A45" s="191" t="s">
        <v>221</v>
      </c>
      <c r="B45" s="191"/>
      <c r="C45" s="191"/>
      <c r="D45" s="191"/>
      <c r="E45" s="191"/>
      <c r="F45" s="191"/>
      <c r="G45" s="15">
        <v>162</v>
      </c>
      <c r="H45" s="33">
        <v>2018145</v>
      </c>
      <c r="I45" s="33">
        <v>1667617</v>
      </c>
      <c r="J45" s="33">
        <v>895996</v>
      </c>
      <c r="K45" s="33">
        <v>384553</v>
      </c>
    </row>
    <row r="46" spans="1:11" x14ac:dyDescent="0.2">
      <c r="A46" s="191" t="s">
        <v>222</v>
      </c>
      <c r="B46" s="191"/>
      <c r="C46" s="191"/>
      <c r="D46" s="191"/>
      <c r="E46" s="191"/>
      <c r="F46" s="191"/>
      <c r="G46" s="15">
        <v>163</v>
      </c>
      <c r="H46" s="33">
        <v>183872</v>
      </c>
      <c r="I46" s="33">
        <v>0</v>
      </c>
      <c r="J46" s="33">
        <v>496848</v>
      </c>
      <c r="K46" s="33">
        <v>347888</v>
      </c>
    </row>
    <row r="47" spans="1:11" x14ac:dyDescent="0.2">
      <c r="A47" s="191" t="s">
        <v>223</v>
      </c>
      <c r="B47" s="191"/>
      <c r="C47" s="191"/>
      <c r="D47" s="191"/>
      <c r="E47" s="191"/>
      <c r="F47" s="191"/>
      <c r="G47" s="15">
        <v>164</v>
      </c>
      <c r="H47" s="33">
        <v>69902</v>
      </c>
      <c r="I47" s="33">
        <v>0</v>
      </c>
      <c r="J47" s="33">
        <v>7578021</v>
      </c>
      <c r="K47" s="33">
        <v>0</v>
      </c>
    </row>
    <row r="48" spans="1:11" x14ac:dyDescent="0.2">
      <c r="A48" s="219" t="s">
        <v>224</v>
      </c>
      <c r="B48" s="219"/>
      <c r="C48" s="219"/>
      <c r="D48" s="219"/>
      <c r="E48" s="219"/>
      <c r="F48" s="219"/>
      <c r="G48" s="20">
        <v>165</v>
      </c>
      <c r="H48" s="37">
        <f>SUM(H49:H55)</f>
        <v>4945733</v>
      </c>
      <c r="I48" s="37">
        <f>SUM(I49:I55)</f>
        <v>259324</v>
      </c>
      <c r="J48" s="37">
        <f>SUM(J49:J55)</f>
        <v>1503788</v>
      </c>
      <c r="K48" s="37">
        <f>SUM(K49:K55)</f>
        <v>708548</v>
      </c>
    </row>
    <row r="49" spans="1:11" ht="25.15" customHeight="1" x14ac:dyDescent="0.2">
      <c r="A49" s="191" t="s">
        <v>225</v>
      </c>
      <c r="B49" s="191"/>
      <c r="C49" s="191"/>
      <c r="D49" s="191"/>
      <c r="E49" s="191"/>
      <c r="F49" s="191"/>
      <c r="G49" s="15">
        <v>166</v>
      </c>
      <c r="H49" s="33">
        <v>0</v>
      </c>
      <c r="I49" s="33">
        <v>0</v>
      </c>
      <c r="J49" s="33">
        <v>0</v>
      </c>
      <c r="K49" s="33">
        <v>0</v>
      </c>
    </row>
    <row r="50" spans="1:11" ht="24" customHeight="1" x14ac:dyDescent="0.2">
      <c r="A50" s="215" t="s">
        <v>226</v>
      </c>
      <c r="B50" s="215"/>
      <c r="C50" s="215"/>
      <c r="D50" s="215"/>
      <c r="E50" s="215"/>
      <c r="F50" s="215"/>
      <c r="G50" s="15">
        <v>167</v>
      </c>
      <c r="H50" s="33">
        <v>0</v>
      </c>
      <c r="I50" s="33">
        <v>0</v>
      </c>
      <c r="J50" s="33">
        <v>0</v>
      </c>
      <c r="K50" s="33">
        <v>0</v>
      </c>
    </row>
    <row r="51" spans="1:11" x14ac:dyDescent="0.2">
      <c r="A51" s="215" t="s">
        <v>227</v>
      </c>
      <c r="B51" s="215"/>
      <c r="C51" s="215"/>
      <c r="D51" s="215"/>
      <c r="E51" s="215"/>
      <c r="F51" s="215"/>
      <c r="G51" s="15">
        <v>168</v>
      </c>
      <c r="H51" s="33">
        <v>705</v>
      </c>
      <c r="I51" s="33">
        <v>210</v>
      </c>
      <c r="J51" s="33">
        <v>641</v>
      </c>
      <c r="K51" s="33">
        <v>563</v>
      </c>
    </row>
    <row r="52" spans="1:11" x14ac:dyDescent="0.2">
      <c r="A52" s="215" t="s">
        <v>228</v>
      </c>
      <c r="B52" s="215"/>
      <c r="C52" s="215"/>
      <c r="D52" s="215"/>
      <c r="E52" s="215"/>
      <c r="F52" s="215"/>
      <c r="G52" s="15">
        <v>169</v>
      </c>
      <c r="H52" s="33">
        <v>4945028</v>
      </c>
      <c r="I52" s="33">
        <v>259114</v>
      </c>
      <c r="J52" s="33">
        <v>1372807</v>
      </c>
      <c r="K52" s="33">
        <v>707985</v>
      </c>
    </row>
    <row r="53" spans="1:11" x14ac:dyDescent="0.2">
      <c r="A53" s="215" t="s">
        <v>229</v>
      </c>
      <c r="B53" s="215"/>
      <c r="C53" s="215"/>
      <c r="D53" s="215"/>
      <c r="E53" s="215"/>
      <c r="F53" s="215"/>
      <c r="G53" s="15">
        <v>170</v>
      </c>
      <c r="H53" s="33">
        <v>0</v>
      </c>
      <c r="I53" s="33">
        <v>0</v>
      </c>
      <c r="J53" s="33">
        <v>130340</v>
      </c>
      <c r="K53" s="33">
        <v>0</v>
      </c>
    </row>
    <row r="54" spans="1:11" x14ac:dyDescent="0.2">
      <c r="A54" s="215" t="s">
        <v>230</v>
      </c>
      <c r="B54" s="215"/>
      <c r="C54" s="215"/>
      <c r="D54" s="215"/>
      <c r="E54" s="215"/>
      <c r="F54" s="215"/>
      <c r="G54" s="15">
        <v>171</v>
      </c>
      <c r="H54" s="33">
        <v>0</v>
      </c>
      <c r="I54" s="33">
        <v>0</v>
      </c>
      <c r="J54" s="33">
        <v>0</v>
      </c>
      <c r="K54" s="33">
        <v>0</v>
      </c>
    </row>
    <row r="55" spans="1:11" x14ac:dyDescent="0.2">
      <c r="A55" s="215" t="s">
        <v>231</v>
      </c>
      <c r="B55" s="215"/>
      <c r="C55" s="215"/>
      <c r="D55" s="215"/>
      <c r="E55" s="215"/>
      <c r="F55" s="215"/>
      <c r="G55" s="15">
        <v>172</v>
      </c>
      <c r="H55" s="33">
        <v>0</v>
      </c>
      <c r="I55" s="33">
        <v>0</v>
      </c>
      <c r="J55" s="33">
        <v>0</v>
      </c>
      <c r="K55" s="33">
        <v>0</v>
      </c>
    </row>
    <row r="56" spans="1:11" ht="22.15" customHeight="1" x14ac:dyDescent="0.2">
      <c r="A56" s="224" t="s">
        <v>232</v>
      </c>
      <c r="B56" s="224"/>
      <c r="C56" s="224"/>
      <c r="D56" s="224"/>
      <c r="E56" s="224"/>
      <c r="F56" s="224"/>
      <c r="G56" s="15">
        <v>173</v>
      </c>
      <c r="H56" s="33">
        <v>0</v>
      </c>
      <c r="I56" s="33">
        <v>0</v>
      </c>
      <c r="J56" s="33">
        <v>0</v>
      </c>
      <c r="K56" s="33">
        <v>0</v>
      </c>
    </row>
    <row r="57" spans="1:11" x14ac:dyDescent="0.2">
      <c r="A57" s="224" t="s">
        <v>233</v>
      </c>
      <c r="B57" s="224"/>
      <c r="C57" s="224"/>
      <c r="D57" s="224"/>
      <c r="E57" s="224"/>
      <c r="F57" s="224"/>
      <c r="G57" s="15">
        <v>174</v>
      </c>
      <c r="H57" s="33">
        <v>0</v>
      </c>
      <c r="I57" s="33">
        <v>0</v>
      </c>
      <c r="J57" s="33">
        <v>0</v>
      </c>
      <c r="K57" s="33">
        <v>0</v>
      </c>
    </row>
    <row r="58" spans="1:11" ht="24.6" customHeight="1" x14ac:dyDescent="0.2">
      <c r="A58" s="224" t="s">
        <v>234</v>
      </c>
      <c r="B58" s="224"/>
      <c r="C58" s="224"/>
      <c r="D58" s="224"/>
      <c r="E58" s="224"/>
      <c r="F58" s="224"/>
      <c r="G58" s="15">
        <v>175</v>
      </c>
      <c r="H58" s="33">
        <v>0</v>
      </c>
      <c r="I58" s="33">
        <v>0</v>
      </c>
      <c r="J58" s="33">
        <v>0</v>
      </c>
      <c r="K58" s="33">
        <v>0</v>
      </c>
    </row>
    <row r="59" spans="1:11" x14ac:dyDescent="0.2">
      <c r="A59" s="224" t="s">
        <v>235</v>
      </c>
      <c r="B59" s="224"/>
      <c r="C59" s="224"/>
      <c r="D59" s="224"/>
      <c r="E59" s="224"/>
      <c r="F59" s="224"/>
      <c r="G59" s="15">
        <v>176</v>
      </c>
      <c r="H59" s="33">
        <v>0</v>
      </c>
      <c r="I59" s="33">
        <v>0</v>
      </c>
      <c r="J59" s="33">
        <v>0</v>
      </c>
      <c r="K59" s="33">
        <v>0</v>
      </c>
    </row>
    <row r="60" spans="1:11" x14ac:dyDescent="0.2">
      <c r="A60" s="219" t="s">
        <v>236</v>
      </c>
      <c r="B60" s="219"/>
      <c r="C60" s="219"/>
      <c r="D60" s="219"/>
      <c r="E60" s="219"/>
      <c r="F60" s="219"/>
      <c r="G60" s="20">
        <v>177</v>
      </c>
      <c r="H60" s="37">
        <f>H8+H37+H56+H57</f>
        <v>97984624</v>
      </c>
      <c r="I60" s="37">
        <f t="shared" ref="I60:K60" si="0">I8+I37+I56+I57</f>
        <v>14167330</v>
      </c>
      <c r="J60" s="37">
        <f t="shared" si="0"/>
        <v>90482863</v>
      </c>
      <c r="K60" s="37">
        <f t="shared" si="0"/>
        <v>24819151</v>
      </c>
    </row>
    <row r="61" spans="1:11" x14ac:dyDescent="0.2">
      <c r="A61" s="219" t="s">
        <v>237</v>
      </c>
      <c r="B61" s="219"/>
      <c r="C61" s="219"/>
      <c r="D61" s="219"/>
      <c r="E61" s="219"/>
      <c r="F61" s="219"/>
      <c r="G61" s="20">
        <v>178</v>
      </c>
      <c r="H61" s="37">
        <f>H14+H48+H58+H59</f>
        <v>60917642</v>
      </c>
      <c r="I61" s="37">
        <f t="shared" ref="I61:K61" si="1">I14+I48+I58+I59</f>
        <v>18609845</v>
      </c>
      <c r="J61" s="37">
        <f t="shared" si="1"/>
        <v>61840189</v>
      </c>
      <c r="K61" s="37">
        <f t="shared" si="1"/>
        <v>20263590</v>
      </c>
    </row>
    <row r="62" spans="1:11" x14ac:dyDescent="0.2">
      <c r="A62" s="219" t="s">
        <v>238</v>
      </c>
      <c r="B62" s="219"/>
      <c r="C62" s="219"/>
      <c r="D62" s="219"/>
      <c r="E62" s="219"/>
      <c r="F62" s="219"/>
      <c r="G62" s="20">
        <v>179</v>
      </c>
      <c r="H62" s="37">
        <f>H60-H61</f>
        <v>37066982</v>
      </c>
      <c r="I62" s="37">
        <f t="shared" ref="I62:K62" si="2">I60-I61</f>
        <v>-4442515</v>
      </c>
      <c r="J62" s="37">
        <f t="shared" si="2"/>
        <v>28642674</v>
      </c>
      <c r="K62" s="37">
        <f t="shared" si="2"/>
        <v>4555561</v>
      </c>
    </row>
    <row r="63" spans="1:11" x14ac:dyDescent="0.2">
      <c r="A63" s="218" t="s">
        <v>239</v>
      </c>
      <c r="B63" s="218"/>
      <c r="C63" s="218"/>
      <c r="D63" s="218"/>
      <c r="E63" s="218"/>
      <c r="F63" s="218"/>
      <c r="G63" s="20">
        <v>180</v>
      </c>
      <c r="H63" s="37">
        <f>+IF((H60-H61)&gt;0,(H60-H61),0)</f>
        <v>37066982</v>
      </c>
      <c r="I63" s="37">
        <f t="shared" ref="I63:K63" si="3">+IF((I60-I61)&gt;0,(I60-I61),0)</f>
        <v>0</v>
      </c>
      <c r="J63" s="37">
        <f t="shared" si="3"/>
        <v>28642674</v>
      </c>
      <c r="K63" s="37">
        <f t="shared" si="3"/>
        <v>4555561</v>
      </c>
    </row>
    <row r="64" spans="1:11" x14ac:dyDescent="0.2">
      <c r="A64" s="218" t="s">
        <v>240</v>
      </c>
      <c r="B64" s="218"/>
      <c r="C64" s="218"/>
      <c r="D64" s="218"/>
      <c r="E64" s="218"/>
      <c r="F64" s="218"/>
      <c r="G64" s="20">
        <v>181</v>
      </c>
      <c r="H64" s="37">
        <f>+IF((H60-H61)&lt;0,(H60-H61),0)</f>
        <v>0</v>
      </c>
      <c r="I64" s="37">
        <f t="shared" ref="I64:K64" si="4">+IF((I60-I61)&lt;0,(I60-I61),0)</f>
        <v>-4442515</v>
      </c>
      <c r="J64" s="37">
        <f t="shared" si="4"/>
        <v>0</v>
      </c>
      <c r="K64" s="37">
        <f t="shared" si="4"/>
        <v>0</v>
      </c>
    </row>
    <row r="65" spans="1:11" x14ac:dyDescent="0.2">
      <c r="A65" s="224" t="s">
        <v>241</v>
      </c>
      <c r="B65" s="224"/>
      <c r="C65" s="224"/>
      <c r="D65" s="224"/>
      <c r="E65" s="224"/>
      <c r="F65" s="224"/>
      <c r="G65" s="15">
        <v>182</v>
      </c>
      <c r="H65" s="33">
        <v>0</v>
      </c>
      <c r="I65" s="33">
        <v>0</v>
      </c>
      <c r="J65" s="33">
        <v>0</v>
      </c>
      <c r="K65" s="33">
        <v>0</v>
      </c>
    </row>
    <row r="66" spans="1:11" x14ac:dyDescent="0.2">
      <c r="A66" s="219" t="s">
        <v>242</v>
      </c>
      <c r="B66" s="219"/>
      <c r="C66" s="219"/>
      <c r="D66" s="219"/>
      <c r="E66" s="219"/>
      <c r="F66" s="219"/>
      <c r="G66" s="20">
        <v>183</v>
      </c>
      <c r="H66" s="37">
        <f>H62-H65</f>
        <v>37066982</v>
      </c>
      <c r="I66" s="37">
        <f t="shared" ref="I66:K66" si="5">I62-I65</f>
        <v>-4442515</v>
      </c>
      <c r="J66" s="37">
        <f t="shared" si="5"/>
        <v>28642674</v>
      </c>
      <c r="K66" s="37">
        <f t="shared" si="5"/>
        <v>4555561</v>
      </c>
    </row>
    <row r="67" spans="1:11" x14ac:dyDescent="0.2">
      <c r="A67" s="218" t="s">
        <v>243</v>
      </c>
      <c r="B67" s="218"/>
      <c r="C67" s="218"/>
      <c r="D67" s="218"/>
      <c r="E67" s="218"/>
      <c r="F67" s="218"/>
      <c r="G67" s="20">
        <v>184</v>
      </c>
      <c r="H67" s="37">
        <f>+IF((H62-H65)&gt;0,(H62-H65),0)</f>
        <v>37066982</v>
      </c>
      <c r="I67" s="37">
        <f t="shared" ref="I67:K67" si="6">+IF((I62-I65)&gt;0,(I62-I65),0)</f>
        <v>0</v>
      </c>
      <c r="J67" s="37">
        <f t="shared" si="6"/>
        <v>28642674</v>
      </c>
      <c r="K67" s="37">
        <f t="shared" si="6"/>
        <v>4555561</v>
      </c>
    </row>
    <row r="68" spans="1:11" x14ac:dyDescent="0.2">
      <c r="A68" s="218" t="s">
        <v>244</v>
      </c>
      <c r="B68" s="218"/>
      <c r="C68" s="218"/>
      <c r="D68" s="218"/>
      <c r="E68" s="218"/>
      <c r="F68" s="218"/>
      <c r="G68" s="20">
        <v>185</v>
      </c>
      <c r="H68" s="37">
        <f>+IF((H62-H65)&lt;0,(H62-H65),0)</f>
        <v>0</v>
      </c>
      <c r="I68" s="37">
        <f t="shared" ref="I68:K68" si="7">+IF((I62-I65)&lt;0,(I62-I65),0)</f>
        <v>-4442515</v>
      </c>
      <c r="J68" s="37">
        <f t="shared" si="7"/>
        <v>0</v>
      </c>
      <c r="K68" s="37">
        <f t="shared" si="7"/>
        <v>0</v>
      </c>
    </row>
    <row r="69" spans="1:11" x14ac:dyDescent="0.2">
      <c r="A69" s="196" t="s">
        <v>245</v>
      </c>
      <c r="B69" s="196"/>
      <c r="C69" s="196"/>
      <c r="D69" s="196"/>
      <c r="E69" s="196"/>
      <c r="F69" s="196"/>
      <c r="G69" s="216"/>
      <c r="H69" s="216"/>
      <c r="I69" s="216"/>
      <c r="J69" s="217"/>
      <c r="K69" s="217"/>
    </row>
    <row r="70" spans="1:11" ht="22.15" customHeight="1" x14ac:dyDescent="0.2">
      <c r="A70" s="219" t="s">
        <v>246</v>
      </c>
      <c r="B70" s="219"/>
      <c r="C70" s="219"/>
      <c r="D70" s="219"/>
      <c r="E70" s="219"/>
      <c r="F70" s="219"/>
      <c r="G70" s="20">
        <v>186</v>
      </c>
      <c r="H70" s="37">
        <f>H71-H72</f>
        <v>0</v>
      </c>
      <c r="I70" s="37">
        <f>I71-I72</f>
        <v>0</v>
      </c>
      <c r="J70" s="37">
        <f>J71-J72</f>
        <v>0</v>
      </c>
      <c r="K70" s="37">
        <f>K71-K72</f>
        <v>0</v>
      </c>
    </row>
    <row r="71" spans="1:11" x14ac:dyDescent="0.2">
      <c r="A71" s="215" t="s">
        <v>247</v>
      </c>
      <c r="B71" s="215"/>
      <c r="C71" s="215"/>
      <c r="D71" s="215"/>
      <c r="E71" s="215"/>
      <c r="F71" s="215"/>
      <c r="G71" s="15">
        <v>187</v>
      </c>
      <c r="H71" s="33">
        <v>0</v>
      </c>
      <c r="I71" s="33">
        <v>0</v>
      </c>
      <c r="J71" s="33">
        <v>0</v>
      </c>
      <c r="K71" s="33">
        <v>0</v>
      </c>
    </row>
    <row r="72" spans="1:11" x14ac:dyDescent="0.2">
      <c r="A72" s="215" t="s">
        <v>248</v>
      </c>
      <c r="B72" s="215"/>
      <c r="C72" s="215"/>
      <c r="D72" s="215"/>
      <c r="E72" s="215"/>
      <c r="F72" s="215"/>
      <c r="G72" s="15">
        <v>188</v>
      </c>
      <c r="H72" s="33">
        <v>0</v>
      </c>
      <c r="I72" s="33">
        <v>0</v>
      </c>
      <c r="J72" s="33">
        <v>0</v>
      </c>
      <c r="K72" s="33">
        <v>0</v>
      </c>
    </row>
    <row r="73" spans="1:11" x14ac:dyDescent="0.2">
      <c r="A73" s="224" t="s">
        <v>249</v>
      </c>
      <c r="B73" s="224"/>
      <c r="C73" s="224"/>
      <c r="D73" s="224"/>
      <c r="E73" s="224"/>
      <c r="F73" s="224"/>
      <c r="G73" s="15">
        <v>189</v>
      </c>
      <c r="H73" s="33">
        <v>0</v>
      </c>
      <c r="I73" s="33">
        <v>0</v>
      </c>
      <c r="J73" s="33">
        <v>0</v>
      </c>
      <c r="K73" s="33">
        <v>0</v>
      </c>
    </row>
    <row r="74" spans="1:11" x14ac:dyDescent="0.2">
      <c r="A74" s="218" t="s">
        <v>250</v>
      </c>
      <c r="B74" s="218"/>
      <c r="C74" s="218"/>
      <c r="D74" s="218"/>
      <c r="E74" s="218"/>
      <c r="F74" s="218"/>
      <c r="G74" s="20">
        <v>190</v>
      </c>
      <c r="H74" s="123">
        <v>0</v>
      </c>
      <c r="I74" s="123">
        <v>0</v>
      </c>
      <c r="J74" s="123">
        <v>0</v>
      </c>
      <c r="K74" s="123">
        <v>0</v>
      </c>
    </row>
    <row r="75" spans="1:11" x14ac:dyDescent="0.2">
      <c r="A75" s="218" t="s">
        <v>251</v>
      </c>
      <c r="B75" s="218"/>
      <c r="C75" s="218"/>
      <c r="D75" s="218"/>
      <c r="E75" s="218"/>
      <c r="F75" s="218"/>
      <c r="G75" s="20">
        <v>191</v>
      </c>
      <c r="H75" s="123">
        <v>0</v>
      </c>
      <c r="I75" s="123">
        <v>0</v>
      </c>
      <c r="J75" s="123">
        <v>0</v>
      </c>
      <c r="K75" s="123">
        <v>0</v>
      </c>
    </row>
    <row r="76" spans="1:11" x14ac:dyDescent="0.2">
      <c r="A76" s="196" t="s">
        <v>252</v>
      </c>
      <c r="B76" s="196"/>
      <c r="C76" s="196"/>
      <c r="D76" s="196"/>
      <c r="E76" s="196"/>
      <c r="F76" s="196"/>
      <c r="G76" s="216"/>
      <c r="H76" s="216"/>
      <c r="I76" s="216"/>
      <c r="J76" s="217"/>
      <c r="K76" s="217"/>
    </row>
    <row r="77" spans="1:11" x14ac:dyDescent="0.2">
      <c r="A77" s="219" t="s">
        <v>253</v>
      </c>
      <c r="B77" s="219"/>
      <c r="C77" s="219"/>
      <c r="D77" s="219"/>
      <c r="E77" s="219"/>
      <c r="F77" s="219"/>
      <c r="G77" s="20">
        <v>192</v>
      </c>
      <c r="H77" s="123">
        <v>0</v>
      </c>
      <c r="I77" s="123">
        <v>0</v>
      </c>
      <c r="J77" s="123">
        <v>0</v>
      </c>
      <c r="K77" s="123">
        <v>0</v>
      </c>
    </row>
    <row r="78" spans="1:11" x14ac:dyDescent="0.2">
      <c r="A78" s="215" t="s">
        <v>254</v>
      </c>
      <c r="B78" s="215"/>
      <c r="C78" s="215"/>
      <c r="D78" s="215"/>
      <c r="E78" s="215"/>
      <c r="F78" s="215"/>
      <c r="G78" s="15">
        <v>193</v>
      </c>
      <c r="H78" s="38">
        <v>0</v>
      </c>
      <c r="I78" s="38">
        <v>0</v>
      </c>
      <c r="J78" s="38">
        <v>0</v>
      </c>
      <c r="K78" s="38">
        <v>0</v>
      </c>
    </row>
    <row r="79" spans="1:11" x14ac:dyDescent="0.2">
      <c r="A79" s="215" t="s">
        <v>255</v>
      </c>
      <c r="B79" s="215"/>
      <c r="C79" s="215"/>
      <c r="D79" s="215"/>
      <c r="E79" s="215"/>
      <c r="F79" s="215"/>
      <c r="G79" s="15">
        <v>194</v>
      </c>
      <c r="H79" s="38">
        <v>0</v>
      </c>
      <c r="I79" s="38">
        <v>0</v>
      </c>
      <c r="J79" s="38">
        <v>0</v>
      </c>
      <c r="K79" s="38">
        <v>0</v>
      </c>
    </row>
    <row r="80" spans="1:11" x14ac:dyDescent="0.2">
      <c r="A80" s="219" t="s">
        <v>256</v>
      </c>
      <c r="B80" s="219"/>
      <c r="C80" s="219"/>
      <c r="D80" s="219"/>
      <c r="E80" s="219"/>
      <c r="F80" s="219"/>
      <c r="G80" s="20">
        <v>195</v>
      </c>
      <c r="H80" s="123">
        <v>0</v>
      </c>
      <c r="I80" s="123">
        <v>0</v>
      </c>
      <c r="J80" s="123">
        <v>0</v>
      </c>
      <c r="K80" s="123">
        <v>0</v>
      </c>
    </row>
    <row r="81" spans="1:11" x14ac:dyDescent="0.2">
      <c r="A81" s="219" t="s">
        <v>257</v>
      </c>
      <c r="B81" s="219"/>
      <c r="C81" s="219"/>
      <c r="D81" s="219"/>
      <c r="E81" s="219"/>
      <c r="F81" s="219"/>
      <c r="G81" s="20">
        <v>196</v>
      </c>
      <c r="H81" s="123">
        <v>0</v>
      </c>
      <c r="I81" s="123">
        <v>0</v>
      </c>
      <c r="J81" s="123">
        <v>0</v>
      </c>
      <c r="K81" s="123">
        <v>0</v>
      </c>
    </row>
    <row r="82" spans="1:11" x14ac:dyDescent="0.2">
      <c r="A82" s="218" t="s">
        <v>258</v>
      </c>
      <c r="B82" s="218"/>
      <c r="C82" s="218"/>
      <c r="D82" s="218"/>
      <c r="E82" s="218"/>
      <c r="F82" s="218"/>
      <c r="G82" s="20">
        <v>197</v>
      </c>
      <c r="H82" s="123">
        <v>0</v>
      </c>
      <c r="I82" s="123">
        <v>0</v>
      </c>
      <c r="J82" s="123">
        <v>0</v>
      </c>
      <c r="K82" s="123">
        <v>0</v>
      </c>
    </row>
    <row r="83" spans="1:11" x14ac:dyDescent="0.2">
      <c r="A83" s="218" t="s">
        <v>259</v>
      </c>
      <c r="B83" s="218"/>
      <c r="C83" s="218"/>
      <c r="D83" s="218"/>
      <c r="E83" s="218"/>
      <c r="F83" s="218"/>
      <c r="G83" s="20">
        <v>198</v>
      </c>
      <c r="H83" s="123">
        <v>0</v>
      </c>
      <c r="I83" s="123">
        <v>0</v>
      </c>
      <c r="J83" s="123">
        <v>0</v>
      </c>
      <c r="K83" s="123">
        <v>0</v>
      </c>
    </row>
    <row r="84" spans="1:11" x14ac:dyDescent="0.2">
      <c r="A84" s="196" t="s">
        <v>260</v>
      </c>
      <c r="B84" s="196"/>
      <c r="C84" s="196"/>
      <c r="D84" s="196"/>
      <c r="E84" s="196"/>
      <c r="F84" s="196"/>
      <c r="G84" s="216"/>
      <c r="H84" s="216"/>
      <c r="I84" s="216"/>
      <c r="J84" s="217"/>
      <c r="K84" s="217"/>
    </row>
    <row r="85" spans="1:11" x14ac:dyDescent="0.2">
      <c r="A85" s="213" t="s">
        <v>261</v>
      </c>
      <c r="B85" s="213"/>
      <c r="C85" s="213"/>
      <c r="D85" s="213"/>
      <c r="E85" s="213"/>
      <c r="F85" s="213"/>
      <c r="G85" s="20">
        <v>199</v>
      </c>
      <c r="H85" s="39">
        <f>H86+H87</f>
        <v>0</v>
      </c>
      <c r="I85" s="39">
        <f>I86+I87</f>
        <v>0</v>
      </c>
      <c r="J85" s="39">
        <f>J86+J87</f>
        <v>0</v>
      </c>
      <c r="K85" s="39">
        <f>K86+K87</f>
        <v>0</v>
      </c>
    </row>
    <row r="86" spans="1:11" x14ac:dyDescent="0.2">
      <c r="A86" s="214" t="s">
        <v>262</v>
      </c>
      <c r="B86" s="214"/>
      <c r="C86" s="214"/>
      <c r="D86" s="214"/>
      <c r="E86" s="214"/>
      <c r="F86" s="214"/>
      <c r="G86" s="15">
        <v>200</v>
      </c>
      <c r="H86" s="40">
        <v>0</v>
      </c>
      <c r="I86" s="40">
        <v>0</v>
      </c>
      <c r="J86" s="40">
        <v>0</v>
      </c>
      <c r="K86" s="40">
        <v>0</v>
      </c>
    </row>
    <row r="87" spans="1:11" x14ac:dyDescent="0.2">
      <c r="A87" s="214" t="s">
        <v>263</v>
      </c>
      <c r="B87" s="214"/>
      <c r="C87" s="214"/>
      <c r="D87" s="214"/>
      <c r="E87" s="214"/>
      <c r="F87" s="214"/>
      <c r="G87" s="15">
        <v>201</v>
      </c>
      <c r="H87" s="40">
        <v>0</v>
      </c>
      <c r="I87" s="40">
        <v>0</v>
      </c>
      <c r="J87" s="40">
        <v>0</v>
      </c>
      <c r="K87" s="40">
        <v>0</v>
      </c>
    </row>
    <row r="88" spans="1:11" x14ac:dyDescent="0.2">
      <c r="A88" s="222" t="s">
        <v>264</v>
      </c>
      <c r="B88" s="222"/>
      <c r="C88" s="222"/>
      <c r="D88" s="222"/>
      <c r="E88" s="222"/>
      <c r="F88" s="222"/>
      <c r="G88" s="223"/>
      <c r="H88" s="223"/>
      <c r="I88" s="223"/>
      <c r="J88" s="217"/>
      <c r="K88" s="217"/>
    </row>
    <row r="89" spans="1:11" x14ac:dyDescent="0.2">
      <c r="A89" s="192" t="s">
        <v>265</v>
      </c>
      <c r="B89" s="192"/>
      <c r="C89" s="192"/>
      <c r="D89" s="192"/>
      <c r="E89" s="192"/>
      <c r="F89" s="192"/>
      <c r="G89" s="15">
        <v>202</v>
      </c>
      <c r="H89" s="40">
        <v>37066982</v>
      </c>
      <c r="I89" s="40">
        <v>-4442515</v>
      </c>
      <c r="J89" s="40">
        <v>28642674</v>
      </c>
      <c r="K89" s="40">
        <v>4555561</v>
      </c>
    </row>
    <row r="90" spans="1:11" ht="24" customHeight="1" x14ac:dyDescent="0.2">
      <c r="A90" s="212" t="s">
        <v>266</v>
      </c>
      <c r="B90" s="212"/>
      <c r="C90" s="212"/>
      <c r="D90" s="212"/>
      <c r="E90" s="212"/>
      <c r="F90" s="212"/>
      <c r="G90" s="20">
        <v>203</v>
      </c>
      <c r="H90" s="39">
        <f>SUM(H91:H98)</f>
        <v>0</v>
      </c>
      <c r="I90" s="39">
        <f>SUM(I91:I98)</f>
        <v>0</v>
      </c>
      <c r="J90" s="39">
        <f>SUM(J91:J98)</f>
        <v>0</v>
      </c>
      <c r="K90" s="39">
        <f>SUM(K91:K98)</f>
        <v>0</v>
      </c>
    </row>
    <row r="91" spans="1:11" x14ac:dyDescent="0.2">
      <c r="A91" s="215" t="s">
        <v>267</v>
      </c>
      <c r="B91" s="215"/>
      <c r="C91" s="215"/>
      <c r="D91" s="215"/>
      <c r="E91" s="215"/>
      <c r="F91" s="215"/>
      <c r="G91" s="15">
        <v>204</v>
      </c>
      <c r="H91" s="40">
        <v>0</v>
      </c>
      <c r="I91" s="40">
        <v>0</v>
      </c>
      <c r="J91" s="40">
        <v>0</v>
      </c>
      <c r="K91" s="40">
        <v>0</v>
      </c>
    </row>
    <row r="92" spans="1:11" ht="22.15" customHeight="1" x14ac:dyDescent="0.2">
      <c r="A92" s="215" t="s">
        <v>268</v>
      </c>
      <c r="B92" s="215"/>
      <c r="C92" s="215"/>
      <c r="D92" s="215"/>
      <c r="E92" s="215"/>
      <c r="F92" s="215"/>
      <c r="G92" s="15">
        <v>205</v>
      </c>
      <c r="H92" s="40">
        <v>0</v>
      </c>
      <c r="I92" s="40">
        <v>0</v>
      </c>
      <c r="J92" s="40">
        <v>0</v>
      </c>
      <c r="K92" s="40">
        <v>0</v>
      </c>
    </row>
    <row r="93" spans="1:11" ht="22.15" customHeight="1" x14ac:dyDescent="0.2">
      <c r="A93" s="215" t="s">
        <v>269</v>
      </c>
      <c r="B93" s="215"/>
      <c r="C93" s="215"/>
      <c r="D93" s="215"/>
      <c r="E93" s="215"/>
      <c r="F93" s="215"/>
      <c r="G93" s="15">
        <v>206</v>
      </c>
      <c r="H93" s="40">
        <v>0</v>
      </c>
      <c r="I93" s="40">
        <v>0</v>
      </c>
      <c r="J93" s="40">
        <v>0</v>
      </c>
      <c r="K93" s="40">
        <v>0</v>
      </c>
    </row>
    <row r="94" spans="1:11" ht="22.15" customHeight="1" x14ac:dyDescent="0.2">
      <c r="A94" s="215" t="s">
        <v>270</v>
      </c>
      <c r="B94" s="215"/>
      <c r="C94" s="215"/>
      <c r="D94" s="215"/>
      <c r="E94" s="215"/>
      <c r="F94" s="215"/>
      <c r="G94" s="15">
        <v>207</v>
      </c>
      <c r="H94" s="40">
        <v>0</v>
      </c>
      <c r="I94" s="40">
        <v>0</v>
      </c>
      <c r="J94" s="40">
        <v>0</v>
      </c>
      <c r="K94" s="40">
        <v>0</v>
      </c>
    </row>
    <row r="95" spans="1:11" ht="22.15" customHeight="1" x14ac:dyDescent="0.2">
      <c r="A95" s="215" t="s">
        <v>271</v>
      </c>
      <c r="B95" s="215"/>
      <c r="C95" s="215"/>
      <c r="D95" s="215"/>
      <c r="E95" s="215"/>
      <c r="F95" s="215"/>
      <c r="G95" s="15">
        <v>208</v>
      </c>
      <c r="H95" s="40">
        <v>0</v>
      </c>
      <c r="I95" s="40">
        <v>0</v>
      </c>
      <c r="J95" s="40">
        <v>0</v>
      </c>
      <c r="K95" s="40">
        <v>0</v>
      </c>
    </row>
    <row r="96" spans="1:11" ht="22.15" customHeight="1" x14ac:dyDescent="0.2">
      <c r="A96" s="215" t="s">
        <v>272</v>
      </c>
      <c r="B96" s="215"/>
      <c r="C96" s="215"/>
      <c r="D96" s="215"/>
      <c r="E96" s="215"/>
      <c r="F96" s="215"/>
      <c r="G96" s="15">
        <v>209</v>
      </c>
      <c r="H96" s="40">
        <v>0</v>
      </c>
      <c r="I96" s="40">
        <v>0</v>
      </c>
      <c r="J96" s="40">
        <v>0</v>
      </c>
      <c r="K96" s="40">
        <v>0</v>
      </c>
    </row>
    <row r="97" spans="1:11" x14ac:dyDescent="0.2">
      <c r="A97" s="215" t="s">
        <v>273</v>
      </c>
      <c r="B97" s="215"/>
      <c r="C97" s="215"/>
      <c r="D97" s="215"/>
      <c r="E97" s="215"/>
      <c r="F97" s="215"/>
      <c r="G97" s="15">
        <v>210</v>
      </c>
      <c r="H97" s="40">
        <v>0</v>
      </c>
      <c r="I97" s="40">
        <v>0</v>
      </c>
      <c r="J97" s="40">
        <v>0</v>
      </c>
      <c r="K97" s="40">
        <v>0</v>
      </c>
    </row>
    <row r="98" spans="1:11" x14ac:dyDescent="0.2">
      <c r="A98" s="215" t="s">
        <v>274</v>
      </c>
      <c r="B98" s="215"/>
      <c r="C98" s="215"/>
      <c r="D98" s="215"/>
      <c r="E98" s="215"/>
      <c r="F98" s="215"/>
      <c r="G98" s="15">
        <v>211</v>
      </c>
      <c r="H98" s="40">
        <v>0</v>
      </c>
      <c r="I98" s="40">
        <v>0</v>
      </c>
      <c r="J98" s="40">
        <v>0</v>
      </c>
      <c r="K98" s="40">
        <v>0</v>
      </c>
    </row>
    <row r="99" spans="1:11" x14ac:dyDescent="0.2">
      <c r="A99" s="192" t="s">
        <v>275</v>
      </c>
      <c r="B99" s="192"/>
      <c r="C99" s="192"/>
      <c r="D99" s="192"/>
      <c r="E99" s="192"/>
      <c r="F99" s="192"/>
      <c r="G99" s="15">
        <v>212</v>
      </c>
      <c r="H99" s="40">
        <v>0</v>
      </c>
      <c r="I99" s="40">
        <v>0</v>
      </c>
      <c r="J99" s="40">
        <v>0</v>
      </c>
      <c r="K99" s="40">
        <v>0</v>
      </c>
    </row>
    <row r="100" spans="1:11" ht="22.9" customHeight="1" x14ac:dyDescent="0.2">
      <c r="A100" s="212" t="s">
        <v>276</v>
      </c>
      <c r="B100" s="212"/>
      <c r="C100" s="212"/>
      <c r="D100" s="212"/>
      <c r="E100" s="212"/>
      <c r="F100" s="212"/>
      <c r="G100" s="20">
        <v>213</v>
      </c>
      <c r="H100" s="39">
        <f>H90-H99</f>
        <v>0</v>
      </c>
      <c r="I100" s="39">
        <f>I90-I99</f>
        <v>0</v>
      </c>
      <c r="J100" s="39">
        <f>J90-J99</f>
        <v>0</v>
      </c>
      <c r="K100" s="39">
        <f>K90-K99</f>
        <v>0</v>
      </c>
    </row>
    <row r="101" spans="1:11" ht="22.9" customHeight="1" x14ac:dyDescent="0.2">
      <c r="A101" s="212" t="s">
        <v>277</v>
      </c>
      <c r="B101" s="212"/>
      <c r="C101" s="212"/>
      <c r="D101" s="212"/>
      <c r="E101" s="212"/>
      <c r="F101" s="212"/>
      <c r="G101" s="20">
        <v>214</v>
      </c>
      <c r="H101" s="39">
        <f>H89+H100</f>
        <v>37066982</v>
      </c>
      <c r="I101" s="39">
        <f>I89+I100</f>
        <v>-4442515</v>
      </c>
      <c r="J101" s="39">
        <f>J89+J100</f>
        <v>28642674</v>
      </c>
      <c r="K101" s="39">
        <f>K89+K100</f>
        <v>4555561</v>
      </c>
    </row>
    <row r="102" spans="1:11" x14ac:dyDescent="0.2">
      <c r="A102" s="196" t="s">
        <v>278</v>
      </c>
      <c r="B102" s="196"/>
      <c r="C102" s="196"/>
      <c r="D102" s="196"/>
      <c r="E102" s="196"/>
      <c r="F102" s="196"/>
      <c r="G102" s="216"/>
      <c r="H102" s="216"/>
      <c r="I102" s="216"/>
      <c r="J102" s="217"/>
      <c r="K102" s="217"/>
    </row>
    <row r="103" spans="1:11" ht="27" customHeight="1" x14ac:dyDescent="0.2">
      <c r="A103" s="213" t="s">
        <v>279</v>
      </c>
      <c r="B103" s="213"/>
      <c r="C103" s="213"/>
      <c r="D103" s="213"/>
      <c r="E103" s="213"/>
      <c r="F103" s="213"/>
      <c r="G103" s="20">
        <v>215</v>
      </c>
      <c r="H103" s="39">
        <f>H104+H105</f>
        <v>0</v>
      </c>
      <c r="I103" s="39">
        <f>I104+I105</f>
        <v>0</v>
      </c>
      <c r="J103" s="39">
        <f>J104+J105</f>
        <v>0</v>
      </c>
      <c r="K103" s="39">
        <f>K104+K105</f>
        <v>0</v>
      </c>
    </row>
    <row r="104" spans="1:11" x14ac:dyDescent="0.2">
      <c r="A104" s="214" t="s">
        <v>280</v>
      </c>
      <c r="B104" s="214"/>
      <c r="C104" s="214"/>
      <c r="D104" s="214"/>
      <c r="E104" s="214"/>
      <c r="F104" s="214"/>
      <c r="G104" s="15">
        <v>216</v>
      </c>
      <c r="H104" s="40">
        <v>0</v>
      </c>
      <c r="I104" s="40">
        <v>0</v>
      </c>
      <c r="J104" s="40">
        <v>0</v>
      </c>
      <c r="K104" s="40">
        <v>0</v>
      </c>
    </row>
    <row r="105" spans="1:11" x14ac:dyDescent="0.2">
      <c r="A105" s="214" t="s">
        <v>281</v>
      </c>
      <c r="B105" s="214"/>
      <c r="C105" s="214"/>
      <c r="D105" s="214"/>
      <c r="E105" s="214"/>
      <c r="F105" s="214"/>
      <c r="G105" s="15">
        <v>217</v>
      </c>
      <c r="H105" s="40">
        <v>0</v>
      </c>
      <c r="I105" s="40">
        <v>0</v>
      </c>
      <c r="J105" s="40">
        <v>0</v>
      </c>
      <c r="K105" s="40">
        <v>0</v>
      </c>
    </row>
  </sheetData>
  <sheetProtection algorithmName="SHA-512" hashValue="aIcFSmOvJIut0wtPtXafKaPXShZcAcClbtJAmZA95NwWdmdnEPzwOiojQhnLb9wNY8ZF5FQII+CkBhesMtUU1w==" saltValue="skDmGcWzqvqIG1lz08+ktg==" spinCount="100000" sheet="1" objects="1" scenarios="1"/>
  <mergeCells count="107">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s>
  <dataValidations count="5">
    <dataValidation type="whole" operator="greaterThanOrEqual" allowBlank="1" showInputMessage="1" showErrorMessage="1" errorTitle="Incorrect entry" error="You can enter only positive whole numbers."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formula1>0</formula1>
    </dataValidation>
    <dataValidation type="whole" operator="notEqual" allowBlank="1" showInputMessage="1" showErrorMessage="1" errorTitle="Incorrect entry" error="You can enter only positive or negative whole numbers."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formula1>999999999999</formula1>
    </dataValidation>
    <dataValidation type="whole" operator="notEqual" allowBlank="1" showInputMessage="1" showErrorMessage="1" errorTitle="Incorrect entry" error="You can enter only whole numbers."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formula1>999999999999</formula1>
    </dataValidation>
    <dataValidation type="whole" operator="notEqual" allowBlank="1" showInputMessage="1" showErrorMessage="1" errorTitle="Incorrect entry" error="You can enter only whole numbers" sqref="H15:K15 H26:K35 H54:K54 H103:K105 H62:K62 H70:K70 H73:K73 H77:K77 H80:K81 H85:K87 H89:K101 H65:K66">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view="pageBreakPreview" zoomScale="110" zoomScaleNormal="100" workbookViewId="0">
      <selection activeCell="K18" sqref="K18"/>
    </sheetView>
  </sheetViews>
  <sheetFormatPr defaultColWidth="9.140625" defaultRowHeight="12.75" x14ac:dyDescent="0.2"/>
  <cols>
    <col min="1" max="7" width="9.140625" style="21"/>
    <col min="8" max="9" width="15.140625" style="51" customWidth="1"/>
    <col min="10" max="16384" width="9.140625" style="21"/>
  </cols>
  <sheetData>
    <row r="1" spans="1:9" x14ac:dyDescent="0.2">
      <c r="A1" s="226" t="s">
        <v>282</v>
      </c>
      <c r="B1" s="264"/>
      <c r="C1" s="264"/>
      <c r="D1" s="264"/>
      <c r="E1" s="264"/>
      <c r="F1" s="264"/>
      <c r="G1" s="264"/>
      <c r="H1" s="264"/>
      <c r="I1" s="264"/>
    </row>
    <row r="2" spans="1:9" x14ac:dyDescent="0.2">
      <c r="A2" s="225" t="s">
        <v>518</v>
      </c>
      <c r="B2" s="201"/>
      <c r="C2" s="201"/>
      <c r="D2" s="201"/>
      <c r="E2" s="201"/>
      <c r="F2" s="201"/>
      <c r="G2" s="201"/>
      <c r="H2" s="201"/>
      <c r="I2" s="201"/>
    </row>
    <row r="3" spans="1:9" x14ac:dyDescent="0.2">
      <c r="A3" s="266" t="s">
        <v>283</v>
      </c>
      <c r="B3" s="267"/>
      <c r="C3" s="267"/>
      <c r="D3" s="267"/>
      <c r="E3" s="267"/>
      <c r="F3" s="267"/>
      <c r="G3" s="267"/>
      <c r="H3" s="267"/>
      <c r="I3" s="267"/>
    </row>
    <row r="4" spans="1:9" x14ac:dyDescent="0.2">
      <c r="A4" s="265" t="s">
        <v>497</v>
      </c>
      <c r="B4" s="205"/>
      <c r="C4" s="205"/>
      <c r="D4" s="205"/>
      <c r="E4" s="205"/>
      <c r="F4" s="205"/>
      <c r="G4" s="205"/>
      <c r="H4" s="205"/>
      <c r="I4" s="206"/>
    </row>
    <row r="5" spans="1:9" ht="24" thickBot="1" x14ac:dyDescent="0.25">
      <c r="A5" s="268" t="s">
        <v>284</v>
      </c>
      <c r="B5" s="269"/>
      <c r="C5" s="269"/>
      <c r="D5" s="269"/>
      <c r="E5" s="269"/>
      <c r="F5" s="270"/>
      <c r="G5" s="22" t="s">
        <v>285</v>
      </c>
      <c r="H5" s="41" t="s">
        <v>286</v>
      </c>
      <c r="I5" s="41" t="s">
        <v>287</v>
      </c>
    </row>
    <row r="6" spans="1:9" x14ac:dyDescent="0.2">
      <c r="A6" s="271">
        <v>1</v>
      </c>
      <c r="B6" s="272"/>
      <c r="C6" s="272"/>
      <c r="D6" s="272"/>
      <c r="E6" s="272"/>
      <c r="F6" s="273"/>
      <c r="G6" s="23">
        <v>2</v>
      </c>
      <c r="H6" s="42" t="s">
        <v>288</v>
      </c>
      <c r="I6" s="42" t="s">
        <v>289</v>
      </c>
    </row>
    <row r="7" spans="1:9" x14ac:dyDescent="0.2">
      <c r="A7" s="243" t="s">
        <v>290</v>
      </c>
      <c r="B7" s="244"/>
      <c r="C7" s="244"/>
      <c r="D7" s="244"/>
      <c r="E7" s="244"/>
      <c r="F7" s="244"/>
      <c r="G7" s="244"/>
      <c r="H7" s="244"/>
      <c r="I7" s="245"/>
    </row>
    <row r="8" spans="1:9" ht="12.75" customHeight="1" x14ac:dyDescent="0.2">
      <c r="A8" s="246" t="s">
        <v>291</v>
      </c>
      <c r="B8" s="247"/>
      <c r="C8" s="247"/>
      <c r="D8" s="247"/>
      <c r="E8" s="247"/>
      <c r="F8" s="248"/>
      <c r="G8" s="24">
        <v>1</v>
      </c>
      <c r="H8" s="43">
        <v>0</v>
      </c>
      <c r="I8" s="43">
        <v>0</v>
      </c>
    </row>
    <row r="9" spans="1:9" ht="12.75" customHeight="1" x14ac:dyDescent="0.2">
      <c r="A9" s="261" t="s">
        <v>292</v>
      </c>
      <c r="B9" s="262"/>
      <c r="C9" s="262"/>
      <c r="D9" s="262"/>
      <c r="E9" s="262"/>
      <c r="F9" s="263"/>
      <c r="G9" s="25">
        <v>2</v>
      </c>
      <c r="H9" s="44">
        <f>H10+H11+H12+H13+H14+H15+H16+H17</f>
        <v>0</v>
      </c>
      <c r="I9" s="44">
        <f>I10+I11+I12+I13+I14+I15+I16+I17</f>
        <v>0</v>
      </c>
    </row>
    <row r="10" spans="1:9" ht="12.75" customHeight="1" x14ac:dyDescent="0.2">
      <c r="A10" s="258" t="s">
        <v>293</v>
      </c>
      <c r="B10" s="259"/>
      <c r="C10" s="259"/>
      <c r="D10" s="259"/>
      <c r="E10" s="259"/>
      <c r="F10" s="260"/>
      <c r="G10" s="26">
        <v>3</v>
      </c>
      <c r="H10" s="45">
        <v>0</v>
      </c>
      <c r="I10" s="45">
        <v>0</v>
      </c>
    </row>
    <row r="11" spans="1:9" ht="22.15" customHeight="1" x14ac:dyDescent="0.2">
      <c r="A11" s="258" t="s">
        <v>294</v>
      </c>
      <c r="B11" s="259"/>
      <c r="C11" s="259"/>
      <c r="D11" s="259"/>
      <c r="E11" s="259"/>
      <c r="F11" s="260"/>
      <c r="G11" s="26">
        <v>4</v>
      </c>
      <c r="H11" s="45">
        <v>0</v>
      </c>
      <c r="I11" s="45">
        <v>0</v>
      </c>
    </row>
    <row r="12" spans="1:9" ht="23.45" customHeight="1" x14ac:dyDescent="0.2">
      <c r="A12" s="258" t="s">
        <v>295</v>
      </c>
      <c r="B12" s="259"/>
      <c r="C12" s="259"/>
      <c r="D12" s="259"/>
      <c r="E12" s="259"/>
      <c r="F12" s="260"/>
      <c r="G12" s="26">
        <v>5</v>
      </c>
      <c r="H12" s="45">
        <v>0</v>
      </c>
      <c r="I12" s="45">
        <v>0</v>
      </c>
    </row>
    <row r="13" spans="1:9" ht="12.75" customHeight="1" x14ac:dyDescent="0.2">
      <c r="A13" s="258" t="s">
        <v>296</v>
      </c>
      <c r="B13" s="259"/>
      <c r="C13" s="259"/>
      <c r="D13" s="259"/>
      <c r="E13" s="259"/>
      <c r="F13" s="260"/>
      <c r="G13" s="26">
        <v>6</v>
      </c>
      <c r="H13" s="45">
        <v>0</v>
      </c>
      <c r="I13" s="45">
        <v>0</v>
      </c>
    </row>
    <row r="14" spans="1:9" ht="12.75" customHeight="1" x14ac:dyDescent="0.2">
      <c r="A14" s="258" t="s">
        <v>297</v>
      </c>
      <c r="B14" s="259"/>
      <c r="C14" s="259"/>
      <c r="D14" s="259"/>
      <c r="E14" s="259"/>
      <c r="F14" s="260"/>
      <c r="G14" s="26">
        <v>7</v>
      </c>
      <c r="H14" s="45">
        <v>0</v>
      </c>
      <c r="I14" s="45">
        <v>0</v>
      </c>
    </row>
    <row r="15" spans="1:9" ht="12.75" customHeight="1" x14ac:dyDescent="0.2">
      <c r="A15" s="258" t="s">
        <v>298</v>
      </c>
      <c r="B15" s="259"/>
      <c r="C15" s="259"/>
      <c r="D15" s="259"/>
      <c r="E15" s="259"/>
      <c r="F15" s="260"/>
      <c r="G15" s="26">
        <v>8</v>
      </c>
      <c r="H15" s="45">
        <v>0</v>
      </c>
      <c r="I15" s="45">
        <v>0</v>
      </c>
    </row>
    <row r="16" spans="1:9" ht="12.75" customHeight="1" x14ac:dyDescent="0.2">
      <c r="A16" s="258" t="s">
        <v>299</v>
      </c>
      <c r="B16" s="259"/>
      <c r="C16" s="259"/>
      <c r="D16" s="259"/>
      <c r="E16" s="259"/>
      <c r="F16" s="260"/>
      <c r="G16" s="26">
        <v>9</v>
      </c>
      <c r="H16" s="45">
        <v>0</v>
      </c>
      <c r="I16" s="45">
        <v>0</v>
      </c>
    </row>
    <row r="17" spans="1:9" ht="25.15" customHeight="1" x14ac:dyDescent="0.2">
      <c r="A17" s="258" t="s">
        <v>300</v>
      </c>
      <c r="B17" s="259"/>
      <c r="C17" s="259"/>
      <c r="D17" s="259"/>
      <c r="E17" s="259"/>
      <c r="F17" s="260"/>
      <c r="G17" s="26">
        <v>10</v>
      </c>
      <c r="H17" s="45">
        <v>0</v>
      </c>
      <c r="I17" s="45">
        <v>0</v>
      </c>
    </row>
    <row r="18" spans="1:9" ht="28.15" customHeight="1" x14ac:dyDescent="0.2">
      <c r="A18" s="237" t="s">
        <v>301</v>
      </c>
      <c r="B18" s="238"/>
      <c r="C18" s="238"/>
      <c r="D18" s="238"/>
      <c r="E18" s="238"/>
      <c r="F18" s="239"/>
      <c r="G18" s="25">
        <v>11</v>
      </c>
      <c r="H18" s="44">
        <f>H8+H9</f>
        <v>0</v>
      </c>
      <c r="I18" s="44">
        <f>I8+I9</f>
        <v>0</v>
      </c>
    </row>
    <row r="19" spans="1:9" ht="12.75" customHeight="1" x14ac:dyDescent="0.2">
      <c r="A19" s="261" t="s">
        <v>302</v>
      </c>
      <c r="B19" s="262"/>
      <c r="C19" s="262"/>
      <c r="D19" s="262"/>
      <c r="E19" s="262"/>
      <c r="F19" s="263"/>
      <c r="G19" s="25">
        <v>12</v>
      </c>
      <c r="H19" s="44">
        <f>H20+H21+H22+H23</f>
        <v>0</v>
      </c>
      <c r="I19" s="44">
        <f>I20+I21+I22+I23</f>
        <v>0</v>
      </c>
    </row>
    <row r="20" spans="1:9" ht="12.75" customHeight="1" x14ac:dyDescent="0.2">
      <c r="A20" s="258" t="s">
        <v>303</v>
      </c>
      <c r="B20" s="259"/>
      <c r="C20" s="259"/>
      <c r="D20" s="259"/>
      <c r="E20" s="259"/>
      <c r="F20" s="260"/>
      <c r="G20" s="26">
        <v>13</v>
      </c>
      <c r="H20" s="45">
        <v>0</v>
      </c>
      <c r="I20" s="45">
        <v>0</v>
      </c>
    </row>
    <row r="21" spans="1:9" ht="12.75" customHeight="1" x14ac:dyDescent="0.2">
      <c r="A21" s="258" t="s">
        <v>304</v>
      </c>
      <c r="B21" s="259"/>
      <c r="C21" s="259"/>
      <c r="D21" s="259"/>
      <c r="E21" s="259"/>
      <c r="F21" s="260"/>
      <c r="G21" s="26">
        <v>14</v>
      </c>
      <c r="H21" s="45">
        <v>0</v>
      </c>
      <c r="I21" s="45">
        <v>0</v>
      </c>
    </row>
    <row r="22" spans="1:9" ht="12.75" customHeight="1" x14ac:dyDescent="0.2">
      <c r="A22" s="258" t="s">
        <v>305</v>
      </c>
      <c r="B22" s="259"/>
      <c r="C22" s="259"/>
      <c r="D22" s="259"/>
      <c r="E22" s="259"/>
      <c r="F22" s="260"/>
      <c r="G22" s="26">
        <v>15</v>
      </c>
      <c r="H22" s="45">
        <v>0</v>
      </c>
      <c r="I22" s="45">
        <v>0</v>
      </c>
    </row>
    <row r="23" spans="1:9" ht="12.75" customHeight="1" x14ac:dyDescent="0.2">
      <c r="A23" s="258" t="s">
        <v>306</v>
      </c>
      <c r="B23" s="259"/>
      <c r="C23" s="259"/>
      <c r="D23" s="259"/>
      <c r="E23" s="259"/>
      <c r="F23" s="260"/>
      <c r="G23" s="26">
        <v>16</v>
      </c>
      <c r="H23" s="45">
        <v>0</v>
      </c>
      <c r="I23" s="45">
        <v>0</v>
      </c>
    </row>
    <row r="24" spans="1:9" ht="12.75" customHeight="1" x14ac:dyDescent="0.2">
      <c r="A24" s="237" t="s">
        <v>307</v>
      </c>
      <c r="B24" s="238"/>
      <c r="C24" s="238"/>
      <c r="D24" s="238"/>
      <c r="E24" s="238"/>
      <c r="F24" s="239"/>
      <c r="G24" s="25">
        <v>17</v>
      </c>
      <c r="H24" s="44">
        <f>H18+H19</f>
        <v>0</v>
      </c>
      <c r="I24" s="44">
        <f>I18+I19</f>
        <v>0</v>
      </c>
    </row>
    <row r="25" spans="1:9" ht="12.75" customHeight="1" x14ac:dyDescent="0.2">
      <c r="A25" s="249" t="s">
        <v>308</v>
      </c>
      <c r="B25" s="250"/>
      <c r="C25" s="250"/>
      <c r="D25" s="250"/>
      <c r="E25" s="250"/>
      <c r="F25" s="251"/>
      <c r="G25" s="26">
        <v>18</v>
      </c>
      <c r="H25" s="45">
        <v>0</v>
      </c>
      <c r="I25" s="45">
        <v>0</v>
      </c>
    </row>
    <row r="26" spans="1:9" ht="12.75" customHeight="1" x14ac:dyDescent="0.2">
      <c r="A26" s="249" t="s">
        <v>309</v>
      </c>
      <c r="B26" s="250"/>
      <c r="C26" s="250"/>
      <c r="D26" s="250"/>
      <c r="E26" s="250"/>
      <c r="F26" s="251"/>
      <c r="G26" s="26">
        <v>19</v>
      </c>
      <c r="H26" s="45">
        <v>0</v>
      </c>
      <c r="I26" s="45">
        <v>0</v>
      </c>
    </row>
    <row r="27" spans="1:9" ht="25.9" customHeight="1" x14ac:dyDescent="0.2">
      <c r="A27" s="240" t="s">
        <v>310</v>
      </c>
      <c r="B27" s="241"/>
      <c r="C27" s="241"/>
      <c r="D27" s="241"/>
      <c r="E27" s="241"/>
      <c r="F27" s="242"/>
      <c r="G27" s="27">
        <v>20</v>
      </c>
      <c r="H27" s="46">
        <f>H24+H25+H26</f>
        <v>0</v>
      </c>
      <c r="I27" s="46">
        <f>I24+I25+I26</f>
        <v>0</v>
      </c>
    </row>
    <row r="28" spans="1:9" x14ac:dyDescent="0.2">
      <c r="A28" s="243" t="s">
        <v>311</v>
      </c>
      <c r="B28" s="244"/>
      <c r="C28" s="244"/>
      <c r="D28" s="244"/>
      <c r="E28" s="244"/>
      <c r="F28" s="244"/>
      <c r="G28" s="244"/>
      <c r="H28" s="244"/>
      <c r="I28" s="245"/>
    </row>
    <row r="29" spans="1:9" ht="30.6" customHeight="1" x14ac:dyDescent="0.2">
      <c r="A29" s="246" t="s">
        <v>312</v>
      </c>
      <c r="B29" s="247"/>
      <c r="C29" s="247"/>
      <c r="D29" s="247"/>
      <c r="E29" s="247"/>
      <c r="F29" s="248"/>
      <c r="G29" s="24">
        <v>21</v>
      </c>
      <c r="H29" s="47">
        <v>0</v>
      </c>
      <c r="I29" s="47">
        <v>0</v>
      </c>
    </row>
    <row r="30" spans="1:9" ht="12.75" customHeight="1" x14ac:dyDescent="0.2">
      <c r="A30" s="249" t="s">
        <v>313</v>
      </c>
      <c r="B30" s="250"/>
      <c r="C30" s="250"/>
      <c r="D30" s="250"/>
      <c r="E30" s="250"/>
      <c r="F30" s="251"/>
      <c r="G30" s="26">
        <v>22</v>
      </c>
      <c r="H30" s="47">
        <v>0</v>
      </c>
      <c r="I30" s="47">
        <v>0</v>
      </c>
    </row>
    <row r="31" spans="1:9" ht="12.75" customHeight="1" x14ac:dyDescent="0.2">
      <c r="A31" s="249" t="s">
        <v>314</v>
      </c>
      <c r="B31" s="250"/>
      <c r="C31" s="250"/>
      <c r="D31" s="250"/>
      <c r="E31" s="250"/>
      <c r="F31" s="251"/>
      <c r="G31" s="26">
        <v>23</v>
      </c>
      <c r="H31" s="47">
        <v>0</v>
      </c>
      <c r="I31" s="47">
        <v>0</v>
      </c>
    </row>
    <row r="32" spans="1:9" ht="12.75" customHeight="1" x14ac:dyDescent="0.2">
      <c r="A32" s="249" t="s">
        <v>315</v>
      </c>
      <c r="B32" s="250"/>
      <c r="C32" s="250"/>
      <c r="D32" s="250"/>
      <c r="E32" s="250"/>
      <c r="F32" s="251"/>
      <c r="G32" s="26">
        <v>24</v>
      </c>
      <c r="H32" s="47">
        <v>0</v>
      </c>
      <c r="I32" s="47">
        <v>0</v>
      </c>
    </row>
    <row r="33" spans="1:9" ht="12.75" customHeight="1" x14ac:dyDescent="0.2">
      <c r="A33" s="249" t="s">
        <v>316</v>
      </c>
      <c r="B33" s="250"/>
      <c r="C33" s="250"/>
      <c r="D33" s="250"/>
      <c r="E33" s="250"/>
      <c r="F33" s="251"/>
      <c r="G33" s="26">
        <v>25</v>
      </c>
      <c r="H33" s="47">
        <v>0</v>
      </c>
      <c r="I33" s="47">
        <v>0</v>
      </c>
    </row>
    <row r="34" spans="1:9" ht="12.75" customHeight="1" x14ac:dyDescent="0.2">
      <c r="A34" s="249" t="s">
        <v>317</v>
      </c>
      <c r="B34" s="250"/>
      <c r="C34" s="250"/>
      <c r="D34" s="250"/>
      <c r="E34" s="250"/>
      <c r="F34" s="251"/>
      <c r="G34" s="26">
        <v>26</v>
      </c>
      <c r="H34" s="47">
        <v>0</v>
      </c>
      <c r="I34" s="47">
        <v>0</v>
      </c>
    </row>
    <row r="35" spans="1:9" ht="26.45" customHeight="1" x14ac:dyDescent="0.2">
      <c r="A35" s="237" t="s">
        <v>318</v>
      </c>
      <c r="B35" s="238"/>
      <c r="C35" s="238"/>
      <c r="D35" s="238"/>
      <c r="E35" s="238"/>
      <c r="F35" s="239"/>
      <c r="G35" s="25">
        <v>27</v>
      </c>
      <c r="H35" s="49">
        <f>H29+H30+H31+H32+H33+H34</f>
        <v>0</v>
      </c>
      <c r="I35" s="49">
        <f>I29+I30+I31+I32+I33+I34</f>
        <v>0</v>
      </c>
    </row>
    <row r="36" spans="1:9" ht="22.9" customHeight="1" x14ac:dyDescent="0.2">
      <c r="A36" s="249" t="s">
        <v>319</v>
      </c>
      <c r="B36" s="250"/>
      <c r="C36" s="250"/>
      <c r="D36" s="250"/>
      <c r="E36" s="250"/>
      <c r="F36" s="251"/>
      <c r="G36" s="26">
        <v>28</v>
      </c>
      <c r="H36" s="48">
        <v>0</v>
      </c>
      <c r="I36" s="48">
        <v>0</v>
      </c>
    </row>
    <row r="37" spans="1:9" ht="12.75" customHeight="1" x14ac:dyDescent="0.2">
      <c r="A37" s="249" t="s">
        <v>320</v>
      </c>
      <c r="B37" s="250"/>
      <c r="C37" s="250"/>
      <c r="D37" s="250"/>
      <c r="E37" s="250"/>
      <c r="F37" s="251"/>
      <c r="G37" s="26">
        <v>29</v>
      </c>
      <c r="H37" s="48">
        <v>0</v>
      </c>
      <c r="I37" s="48">
        <v>0</v>
      </c>
    </row>
    <row r="38" spans="1:9" ht="12.75" customHeight="1" x14ac:dyDescent="0.2">
      <c r="A38" s="249" t="s">
        <v>321</v>
      </c>
      <c r="B38" s="250"/>
      <c r="C38" s="250"/>
      <c r="D38" s="250"/>
      <c r="E38" s="250"/>
      <c r="F38" s="251"/>
      <c r="G38" s="26">
        <v>30</v>
      </c>
      <c r="H38" s="48">
        <v>0</v>
      </c>
      <c r="I38" s="48">
        <v>0</v>
      </c>
    </row>
    <row r="39" spans="1:9" ht="12.75" customHeight="1" x14ac:dyDescent="0.2">
      <c r="A39" s="249" t="s">
        <v>322</v>
      </c>
      <c r="B39" s="250"/>
      <c r="C39" s="250"/>
      <c r="D39" s="250"/>
      <c r="E39" s="250"/>
      <c r="F39" s="251"/>
      <c r="G39" s="26">
        <v>31</v>
      </c>
      <c r="H39" s="48">
        <v>0</v>
      </c>
      <c r="I39" s="48">
        <v>0</v>
      </c>
    </row>
    <row r="40" spans="1:9" ht="12.75" customHeight="1" x14ac:dyDescent="0.2">
      <c r="A40" s="249" t="s">
        <v>323</v>
      </c>
      <c r="B40" s="250"/>
      <c r="C40" s="250"/>
      <c r="D40" s="250"/>
      <c r="E40" s="250"/>
      <c r="F40" s="251"/>
      <c r="G40" s="26">
        <v>32</v>
      </c>
      <c r="H40" s="48">
        <v>0</v>
      </c>
      <c r="I40" s="48">
        <v>0</v>
      </c>
    </row>
    <row r="41" spans="1:9" ht="24" customHeight="1" x14ac:dyDescent="0.2">
      <c r="A41" s="237" t="s">
        <v>324</v>
      </c>
      <c r="B41" s="238"/>
      <c r="C41" s="238"/>
      <c r="D41" s="238"/>
      <c r="E41" s="238"/>
      <c r="F41" s="239"/>
      <c r="G41" s="25">
        <v>33</v>
      </c>
      <c r="H41" s="49">
        <f>H36+H37+H38+H39+H40</f>
        <v>0</v>
      </c>
      <c r="I41" s="49">
        <f>I36+I37+I38+I39+I40</f>
        <v>0</v>
      </c>
    </row>
    <row r="42" spans="1:9" ht="29.45" customHeight="1" x14ac:dyDescent="0.2">
      <c r="A42" s="240" t="s">
        <v>325</v>
      </c>
      <c r="B42" s="241"/>
      <c r="C42" s="241"/>
      <c r="D42" s="241"/>
      <c r="E42" s="241"/>
      <c r="F42" s="242"/>
      <c r="G42" s="27">
        <v>34</v>
      </c>
      <c r="H42" s="50">
        <f>H35+H41</f>
        <v>0</v>
      </c>
      <c r="I42" s="50">
        <f>I35+I41</f>
        <v>0</v>
      </c>
    </row>
    <row r="43" spans="1:9" x14ac:dyDescent="0.2">
      <c r="A43" s="243" t="s">
        <v>326</v>
      </c>
      <c r="B43" s="244"/>
      <c r="C43" s="244"/>
      <c r="D43" s="244"/>
      <c r="E43" s="244"/>
      <c r="F43" s="244"/>
      <c r="G43" s="244"/>
      <c r="H43" s="244"/>
      <c r="I43" s="245"/>
    </row>
    <row r="44" spans="1:9" ht="12.75" customHeight="1" x14ac:dyDescent="0.2">
      <c r="A44" s="246" t="s">
        <v>327</v>
      </c>
      <c r="B44" s="247"/>
      <c r="C44" s="247"/>
      <c r="D44" s="247"/>
      <c r="E44" s="247"/>
      <c r="F44" s="248"/>
      <c r="G44" s="24">
        <v>35</v>
      </c>
      <c r="H44" s="47">
        <v>0</v>
      </c>
      <c r="I44" s="47">
        <v>0</v>
      </c>
    </row>
    <row r="45" spans="1:9" ht="25.15" customHeight="1" x14ac:dyDescent="0.2">
      <c r="A45" s="249" t="s">
        <v>328</v>
      </c>
      <c r="B45" s="250"/>
      <c r="C45" s="250"/>
      <c r="D45" s="250"/>
      <c r="E45" s="250"/>
      <c r="F45" s="251"/>
      <c r="G45" s="26">
        <v>36</v>
      </c>
      <c r="H45" s="47">
        <v>0</v>
      </c>
      <c r="I45" s="47">
        <v>0</v>
      </c>
    </row>
    <row r="46" spans="1:9" ht="12.75" customHeight="1" x14ac:dyDescent="0.2">
      <c r="A46" s="249" t="s">
        <v>329</v>
      </c>
      <c r="B46" s="250"/>
      <c r="C46" s="250"/>
      <c r="D46" s="250"/>
      <c r="E46" s="250"/>
      <c r="F46" s="251"/>
      <c r="G46" s="26">
        <v>37</v>
      </c>
      <c r="H46" s="47">
        <v>0</v>
      </c>
      <c r="I46" s="47">
        <v>0</v>
      </c>
    </row>
    <row r="47" spans="1:9" ht="12.75" customHeight="1" x14ac:dyDescent="0.2">
      <c r="A47" s="249" t="s">
        <v>330</v>
      </c>
      <c r="B47" s="250"/>
      <c r="C47" s="250"/>
      <c r="D47" s="250"/>
      <c r="E47" s="250"/>
      <c r="F47" s="251"/>
      <c r="G47" s="26">
        <v>38</v>
      </c>
      <c r="H47" s="47">
        <v>0</v>
      </c>
      <c r="I47" s="47">
        <v>0</v>
      </c>
    </row>
    <row r="48" spans="1:9" ht="22.15" customHeight="1" x14ac:dyDescent="0.2">
      <c r="A48" s="237" t="s">
        <v>331</v>
      </c>
      <c r="B48" s="238"/>
      <c r="C48" s="238"/>
      <c r="D48" s="238"/>
      <c r="E48" s="238"/>
      <c r="F48" s="239"/>
      <c r="G48" s="25">
        <v>39</v>
      </c>
      <c r="H48" s="49">
        <f>H44+H45+H46+H47</f>
        <v>0</v>
      </c>
      <c r="I48" s="49">
        <f>I44+I45+I46+I47</f>
        <v>0</v>
      </c>
    </row>
    <row r="49" spans="1:9" ht="24.6" customHeight="1" x14ac:dyDescent="0.2">
      <c r="A49" s="249" t="s">
        <v>332</v>
      </c>
      <c r="B49" s="250"/>
      <c r="C49" s="250"/>
      <c r="D49" s="250"/>
      <c r="E49" s="250"/>
      <c r="F49" s="251"/>
      <c r="G49" s="26">
        <v>40</v>
      </c>
      <c r="H49" s="48">
        <v>0</v>
      </c>
      <c r="I49" s="48">
        <v>0</v>
      </c>
    </row>
    <row r="50" spans="1:9" ht="12.75" customHeight="1" x14ac:dyDescent="0.2">
      <c r="A50" s="249" t="s">
        <v>333</v>
      </c>
      <c r="B50" s="250"/>
      <c r="C50" s="250"/>
      <c r="D50" s="250"/>
      <c r="E50" s="250"/>
      <c r="F50" s="251"/>
      <c r="G50" s="26">
        <v>41</v>
      </c>
      <c r="H50" s="48">
        <v>0</v>
      </c>
      <c r="I50" s="48">
        <v>0</v>
      </c>
    </row>
    <row r="51" spans="1:9" ht="12.75" customHeight="1" x14ac:dyDescent="0.2">
      <c r="A51" s="249" t="s">
        <v>334</v>
      </c>
      <c r="B51" s="250"/>
      <c r="C51" s="250"/>
      <c r="D51" s="250"/>
      <c r="E51" s="250"/>
      <c r="F51" s="251"/>
      <c r="G51" s="26">
        <v>42</v>
      </c>
      <c r="H51" s="48">
        <v>0</v>
      </c>
      <c r="I51" s="48">
        <v>0</v>
      </c>
    </row>
    <row r="52" spans="1:9" ht="22.9" customHeight="1" x14ac:dyDescent="0.2">
      <c r="A52" s="249" t="s">
        <v>335</v>
      </c>
      <c r="B52" s="250"/>
      <c r="C52" s="250"/>
      <c r="D52" s="250"/>
      <c r="E52" s="250"/>
      <c r="F52" s="251"/>
      <c r="G52" s="26">
        <v>43</v>
      </c>
      <c r="H52" s="48">
        <v>0</v>
      </c>
      <c r="I52" s="48">
        <v>0</v>
      </c>
    </row>
    <row r="53" spans="1:9" ht="12.75" customHeight="1" x14ac:dyDescent="0.2">
      <c r="A53" s="249" t="s">
        <v>336</v>
      </c>
      <c r="B53" s="250"/>
      <c r="C53" s="250"/>
      <c r="D53" s="250"/>
      <c r="E53" s="250"/>
      <c r="F53" s="251"/>
      <c r="G53" s="26">
        <v>44</v>
      </c>
      <c r="H53" s="48">
        <v>0</v>
      </c>
      <c r="I53" s="48">
        <v>0</v>
      </c>
    </row>
    <row r="54" spans="1:9" ht="30.6" customHeight="1" x14ac:dyDescent="0.2">
      <c r="A54" s="237" t="s">
        <v>337</v>
      </c>
      <c r="B54" s="238"/>
      <c r="C54" s="238"/>
      <c r="D54" s="238"/>
      <c r="E54" s="238"/>
      <c r="F54" s="239"/>
      <c r="G54" s="25">
        <v>45</v>
      </c>
      <c r="H54" s="49">
        <f>H49+H50+H51+H52+H53</f>
        <v>0</v>
      </c>
      <c r="I54" s="49">
        <f>I49+I50+I51+I52+I53</f>
        <v>0</v>
      </c>
    </row>
    <row r="55" spans="1:9" ht="29.45" customHeight="1" x14ac:dyDescent="0.2">
      <c r="A55" s="252" t="s">
        <v>338</v>
      </c>
      <c r="B55" s="253"/>
      <c r="C55" s="253"/>
      <c r="D55" s="253"/>
      <c r="E55" s="253"/>
      <c r="F55" s="254"/>
      <c r="G55" s="25">
        <v>46</v>
      </c>
      <c r="H55" s="49">
        <f>H48+H54</f>
        <v>0</v>
      </c>
      <c r="I55" s="49">
        <f>I48+I54</f>
        <v>0</v>
      </c>
    </row>
    <row r="56" spans="1:9" ht="32.450000000000003" customHeight="1" x14ac:dyDescent="0.2">
      <c r="A56" s="249" t="s">
        <v>339</v>
      </c>
      <c r="B56" s="250"/>
      <c r="C56" s="250"/>
      <c r="D56" s="250"/>
      <c r="E56" s="250"/>
      <c r="F56" s="251"/>
      <c r="G56" s="26">
        <v>47</v>
      </c>
      <c r="H56" s="48">
        <v>0</v>
      </c>
      <c r="I56" s="48">
        <v>0</v>
      </c>
    </row>
    <row r="57" spans="1:9" ht="26.45" customHeight="1" x14ac:dyDescent="0.2">
      <c r="A57" s="252" t="s">
        <v>340</v>
      </c>
      <c r="B57" s="253"/>
      <c r="C57" s="253"/>
      <c r="D57" s="253"/>
      <c r="E57" s="253"/>
      <c r="F57" s="254"/>
      <c r="G57" s="25">
        <v>48</v>
      </c>
      <c r="H57" s="49">
        <f>H27+H42+H55+H56</f>
        <v>0</v>
      </c>
      <c r="I57" s="49">
        <f>I27+I42+I55+I56</f>
        <v>0</v>
      </c>
    </row>
    <row r="58" spans="1:9" ht="24" customHeight="1" x14ac:dyDescent="0.2">
      <c r="A58" s="255" t="s">
        <v>341</v>
      </c>
      <c r="B58" s="256"/>
      <c r="C58" s="256"/>
      <c r="D58" s="256"/>
      <c r="E58" s="256"/>
      <c r="F58" s="257"/>
      <c r="G58" s="26">
        <v>49</v>
      </c>
      <c r="H58" s="48">
        <v>0</v>
      </c>
      <c r="I58" s="48">
        <v>0</v>
      </c>
    </row>
    <row r="59" spans="1:9" ht="31.15" customHeight="1" x14ac:dyDescent="0.2">
      <c r="A59" s="240" t="s">
        <v>342</v>
      </c>
      <c r="B59" s="241"/>
      <c r="C59" s="241"/>
      <c r="D59" s="241"/>
      <c r="E59" s="241"/>
      <c r="F59" s="242"/>
      <c r="G59" s="27">
        <v>50</v>
      </c>
      <c r="H59" s="50">
        <f>H57+H58</f>
        <v>0</v>
      </c>
      <c r="I59" s="50">
        <f>I57+I58</f>
        <v>0</v>
      </c>
    </row>
  </sheetData>
  <sheetProtection algorithmName="SHA-512" hashValue="7R0TouUtKN9Qnh4DwreiE+c1TCKmen2DagNMvIMj1sskB9xlN/neRKMczgThT1KJXkQzDYqGy746wRdF8lOlEA==" saltValue="6YASzqzDbTyYi34joCL/i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Incorrect entry" error="You can enter only whole numbers or a zero" sqref="H39:I39 H42:I42 H55:I57 H8:I27">
      <formula1>999999999999</formula1>
    </dataValidation>
    <dataValidation type="whole" operator="lessThanOrEqual" allowBlank="1" showInputMessage="1" showErrorMessage="1" errorTitle="Incorrect entry" error="You can enter only negative whole numbers or a zero" sqref="H13:I13 H25:I25 H36:I38 H40:I41 H49:I54">
      <formula1>0</formula1>
    </dataValidation>
    <dataValidation type="whole" operator="greaterThanOrEqual" allowBlank="1" showInputMessage="1" showErrorMessage="1" errorTitle="Incorrect entry" error="You can enter only positive whole numbers or a zero" sqref="H29:I35 H14:I14 H44:I48 H58:I59 H10:I1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view="pageBreakPreview" zoomScale="110" zoomScaleNormal="100" workbookViewId="0">
      <selection activeCell="K43" sqref="K43"/>
    </sheetView>
  </sheetViews>
  <sheetFormatPr defaultRowHeight="12.75" x14ac:dyDescent="0.2"/>
  <cols>
    <col min="1" max="7" width="9.140625" style="17"/>
    <col min="8" max="9" width="15.425781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26" t="s">
        <v>343</v>
      </c>
      <c r="B1" s="264"/>
      <c r="C1" s="264"/>
      <c r="D1" s="264"/>
      <c r="E1" s="264"/>
      <c r="F1" s="264"/>
      <c r="G1" s="264"/>
      <c r="H1" s="264"/>
      <c r="I1" s="264"/>
    </row>
    <row r="2" spans="1:9" ht="12.75" customHeight="1" x14ac:dyDescent="0.2">
      <c r="A2" s="225" t="s">
        <v>517</v>
      </c>
      <c r="B2" s="201"/>
      <c r="C2" s="201"/>
      <c r="D2" s="201"/>
      <c r="E2" s="201"/>
      <c r="F2" s="201"/>
      <c r="G2" s="201"/>
      <c r="H2" s="201"/>
      <c r="I2" s="201"/>
    </row>
    <row r="3" spans="1:9" x14ac:dyDescent="0.2">
      <c r="A3" s="274" t="s">
        <v>344</v>
      </c>
      <c r="B3" s="275"/>
      <c r="C3" s="275"/>
      <c r="D3" s="275"/>
      <c r="E3" s="275"/>
      <c r="F3" s="275"/>
      <c r="G3" s="275"/>
      <c r="H3" s="275"/>
      <c r="I3" s="275"/>
    </row>
    <row r="4" spans="1:9" x14ac:dyDescent="0.2">
      <c r="A4" s="265" t="s">
        <v>497</v>
      </c>
      <c r="B4" s="205"/>
      <c r="C4" s="205"/>
      <c r="D4" s="205"/>
      <c r="E4" s="205"/>
      <c r="F4" s="205"/>
      <c r="G4" s="205"/>
      <c r="H4" s="205"/>
      <c r="I4" s="206"/>
    </row>
    <row r="5" spans="1:9" ht="24" thickBot="1" x14ac:dyDescent="0.25">
      <c r="A5" s="268" t="s">
        <v>345</v>
      </c>
      <c r="B5" s="269"/>
      <c r="C5" s="269"/>
      <c r="D5" s="269"/>
      <c r="E5" s="269"/>
      <c r="F5" s="270"/>
      <c r="G5" s="22" t="s">
        <v>346</v>
      </c>
      <c r="H5" s="41" t="s">
        <v>347</v>
      </c>
      <c r="I5" s="41" t="s">
        <v>348</v>
      </c>
    </row>
    <row r="6" spans="1:9" x14ac:dyDescent="0.2">
      <c r="A6" s="271">
        <v>1</v>
      </c>
      <c r="B6" s="272"/>
      <c r="C6" s="272"/>
      <c r="D6" s="272"/>
      <c r="E6" s="272"/>
      <c r="F6" s="273"/>
      <c r="G6" s="28">
        <v>2</v>
      </c>
      <c r="H6" s="42" t="s">
        <v>349</v>
      </c>
      <c r="I6" s="42" t="s">
        <v>350</v>
      </c>
    </row>
    <row r="7" spans="1:9" x14ac:dyDescent="0.2">
      <c r="A7" s="282" t="s">
        <v>351</v>
      </c>
      <c r="B7" s="283"/>
      <c r="C7" s="283"/>
      <c r="D7" s="283"/>
      <c r="E7" s="283"/>
      <c r="F7" s="283"/>
      <c r="G7" s="283"/>
      <c r="H7" s="283"/>
      <c r="I7" s="284"/>
    </row>
    <row r="8" spans="1:9" x14ac:dyDescent="0.2">
      <c r="A8" s="285" t="s">
        <v>352</v>
      </c>
      <c r="B8" s="285"/>
      <c r="C8" s="285"/>
      <c r="D8" s="285"/>
      <c r="E8" s="285"/>
      <c r="F8" s="285"/>
      <c r="G8" s="29">
        <v>1</v>
      </c>
      <c r="H8" s="52">
        <v>18974904</v>
      </c>
      <c r="I8" s="52">
        <v>17278579</v>
      </c>
    </row>
    <row r="9" spans="1:9" x14ac:dyDescent="0.2">
      <c r="A9" s="280" t="s">
        <v>353</v>
      </c>
      <c r="B9" s="280"/>
      <c r="C9" s="280"/>
      <c r="D9" s="280"/>
      <c r="E9" s="280"/>
      <c r="F9" s="280"/>
      <c r="G9" s="30">
        <v>2</v>
      </c>
      <c r="H9" s="53">
        <v>0</v>
      </c>
      <c r="I9" s="53">
        <v>0</v>
      </c>
    </row>
    <row r="10" spans="1:9" x14ac:dyDescent="0.2">
      <c r="A10" s="280" t="s">
        <v>354</v>
      </c>
      <c r="B10" s="280"/>
      <c r="C10" s="280"/>
      <c r="D10" s="280"/>
      <c r="E10" s="280"/>
      <c r="F10" s="280"/>
      <c r="G10" s="30">
        <v>3</v>
      </c>
      <c r="H10" s="53">
        <v>0</v>
      </c>
      <c r="I10" s="53">
        <v>0</v>
      </c>
    </row>
    <row r="11" spans="1:9" x14ac:dyDescent="0.2">
      <c r="A11" s="280" t="s">
        <v>355</v>
      </c>
      <c r="B11" s="280"/>
      <c r="C11" s="280"/>
      <c r="D11" s="280"/>
      <c r="E11" s="280"/>
      <c r="F11" s="280"/>
      <c r="G11" s="30">
        <v>4</v>
      </c>
      <c r="H11" s="53">
        <v>0</v>
      </c>
      <c r="I11" s="53">
        <v>0</v>
      </c>
    </row>
    <row r="12" spans="1:9" x14ac:dyDescent="0.2">
      <c r="A12" s="280" t="s">
        <v>356</v>
      </c>
      <c r="B12" s="280"/>
      <c r="C12" s="280"/>
      <c r="D12" s="280"/>
      <c r="E12" s="280"/>
      <c r="F12" s="280"/>
      <c r="G12" s="30">
        <v>5</v>
      </c>
      <c r="H12" s="53">
        <v>-16643433</v>
      </c>
      <c r="I12" s="53">
        <v>-23691822</v>
      </c>
    </row>
    <row r="13" spans="1:9" x14ac:dyDescent="0.2">
      <c r="A13" s="280" t="s">
        <v>357</v>
      </c>
      <c r="B13" s="280"/>
      <c r="C13" s="280"/>
      <c r="D13" s="280"/>
      <c r="E13" s="280"/>
      <c r="F13" s="280"/>
      <c r="G13" s="30">
        <v>6</v>
      </c>
      <c r="H13" s="53">
        <v>-18400050</v>
      </c>
      <c r="I13" s="53">
        <v>-20336762</v>
      </c>
    </row>
    <row r="14" spans="1:9" x14ac:dyDescent="0.2">
      <c r="A14" s="280" t="s">
        <v>358</v>
      </c>
      <c r="B14" s="280"/>
      <c r="C14" s="280"/>
      <c r="D14" s="280"/>
      <c r="E14" s="280"/>
      <c r="F14" s="280"/>
      <c r="G14" s="30">
        <v>7</v>
      </c>
      <c r="H14" s="53">
        <v>0</v>
      </c>
      <c r="I14" s="53">
        <v>0</v>
      </c>
    </row>
    <row r="15" spans="1:9" x14ac:dyDescent="0.2">
      <c r="A15" s="280" t="s">
        <v>359</v>
      </c>
      <c r="B15" s="280"/>
      <c r="C15" s="280"/>
      <c r="D15" s="280"/>
      <c r="E15" s="280"/>
      <c r="F15" s="280"/>
      <c r="G15" s="30">
        <v>8</v>
      </c>
      <c r="H15" s="53">
        <v>-2309964</v>
      </c>
      <c r="I15" s="53">
        <v>-2846468</v>
      </c>
    </row>
    <row r="16" spans="1:9" x14ac:dyDescent="0.2">
      <c r="A16" s="278" t="s">
        <v>360</v>
      </c>
      <c r="B16" s="278"/>
      <c r="C16" s="278"/>
      <c r="D16" s="278"/>
      <c r="E16" s="278"/>
      <c r="F16" s="278"/>
      <c r="G16" s="31">
        <v>9</v>
      </c>
      <c r="H16" s="54">
        <f>SUM(H8:H15)</f>
        <v>-18378543</v>
      </c>
      <c r="I16" s="54">
        <f>SUM(I8:I15)</f>
        <v>-29596473</v>
      </c>
    </row>
    <row r="17" spans="1:9" x14ac:dyDescent="0.2">
      <c r="A17" s="280" t="s">
        <v>361</v>
      </c>
      <c r="B17" s="280"/>
      <c r="C17" s="280"/>
      <c r="D17" s="280"/>
      <c r="E17" s="280"/>
      <c r="F17" s="280"/>
      <c r="G17" s="30">
        <v>10</v>
      </c>
      <c r="H17" s="53">
        <v>-539</v>
      </c>
      <c r="I17" s="53">
        <v>-30</v>
      </c>
    </row>
    <row r="18" spans="1:9" x14ac:dyDescent="0.2">
      <c r="A18" s="280" t="s">
        <v>362</v>
      </c>
      <c r="B18" s="280"/>
      <c r="C18" s="280"/>
      <c r="D18" s="280"/>
      <c r="E18" s="280"/>
      <c r="F18" s="280"/>
      <c r="G18" s="30">
        <v>11</v>
      </c>
      <c r="H18" s="53">
        <v>0</v>
      </c>
      <c r="I18" s="53">
        <v>0</v>
      </c>
    </row>
    <row r="19" spans="1:9" ht="27.6" customHeight="1" x14ac:dyDescent="0.2">
      <c r="A19" s="276" t="s">
        <v>363</v>
      </c>
      <c r="B19" s="276"/>
      <c r="C19" s="276"/>
      <c r="D19" s="276"/>
      <c r="E19" s="276"/>
      <c r="F19" s="276"/>
      <c r="G19" s="32">
        <v>12</v>
      </c>
      <c r="H19" s="55">
        <f>H16+H17+H18</f>
        <v>-18379082</v>
      </c>
      <c r="I19" s="55">
        <f>I16+I17+I18</f>
        <v>-29596503</v>
      </c>
    </row>
    <row r="20" spans="1:9" x14ac:dyDescent="0.2">
      <c r="A20" s="282" t="s">
        <v>364</v>
      </c>
      <c r="B20" s="283"/>
      <c r="C20" s="283"/>
      <c r="D20" s="283"/>
      <c r="E20" s="283"/>
      <c r="F20" s="283"/>
      <c r="G20" s="283"/>
      <c r="H20" s="283"/>
      <c r="I20" s="284"/>
    </row>
    <row r="21" spans="1:9" ht="26.45" customHeight="1" x14ac:dyDescent="0.2">
      <c r="A21" s="285" t="s">
        <v>365</v>
      </c>
      <c r="B21" s="285"/>
      <c r="C21" s="285"/>
      <c r="D21" s="285"/>
      <c r="E21" s="285"/>
      <c r="F21" s="285"/>
      <c r="G21" s="29">
        <v>13</v>
      </c>
      <c r="H21" s="52">
        <v>33474497</v>
      </c>
      <c r="I21" s="52">
        <v>35203939</v>
      </c>
    </row>
    <row r="22" spans="1:9" x14ac:dyDescent="0.2">
      <c r="A22" s="280" t="s">
        <v>366</v>
      </c>
      <c r="B22" s="280"/>
      <c r="C22" s="280"/>
      <c r="D22" s="280"/>
      <c r="E22" s="280"/>
      <c r="F22" s="280"/>
      <c r="G22" s="30">
        <v>14</v>
      </c>
      <c r="H22" s="53">
        <v>8219</v>
      </c>
      <c r="I22" s="53">
        <v>5115798</v>
      </c>
    </row>
    <row r="23" spans="1:9" x14ac:dyDescent="0.2">
      <c r="A23" s="280" t="s">
        <v>367</v>
      </c>
      <c r="B23" s="280"/>
      <c r="C23" s="280"/>
      <c r="D23" s="280"/>
      <c r="E23" s="280"/>
      <c r="F23" s="280"/>
      <c r="G23" s="30">
        <v>15</v>
      </c>
      <c r="H23" s="53">
        <v>0</v>
      </c>
      <c r="I23" s="53">
        <v>0</v>
      </c>
    </row>
    <row r="24" spans="1:9" x14ac:dyDescent="0.2">
      <c r="A24" s="280" t="s">
        <v>368</v>
      </c>
      <c r="B24" s="280"/>
      <c r="C24" s="280"/>
      <c r="D24" s="280"/>
      <c r="E24" s="280"/>
      <c r="F24" s="280"/>
      <c r="G24" s="30">
        <v>16</v>
      </c>
      <c r="H24" s="53">
        <v>39594248</v>
      </c>
      <c r="I24" s="53">
        <v>92664103</v>
      </c>
    </row>
    <row r="25" spans="1:9" x14ac:dyDescent="0.2">
      <c r="A25" s="280" t="s">
        <v>369</v>
      </c>
      <c r="B25" s="280"/>
      <c r="C25" s="280"/>
      <c r="D25" s="280"/>
      <c r="E25" s="280"/>
      <c r="F25" s="280"/>
      <c r="G25" s="30">
        <v>17</v>
      </c>
      <c r="H25" s="53">
        <v>0</v>
      </c>
      <c r="I25" s="53">
        <v>0</v>
      </c>
    </row>
    <row r="26" spans="1:9" x14ac:dyDescent="0.2">
      <c r="A26" s="280" t="s">
        <v>370</v>
      </c>
      <c r="B26" s="280"/>
      <c r="C26" s="280"/>
      <c r="D26" s="280"/>
      <c r="E26" s="280"/>
      <c r="F26" s="280"/>
      <c r="G26" s="30">
        <v>18</v>
      </c>
      <c r="H26" s="53">
        <v>0</v>
      </c>
      <c r="I26" s="53">
        <v>0</v>
      </c>
    </row>
    <row r="27" spans="1:9" ht="24" customHeight="1" x14ac:dyDescent="0.2">
      <c r="A27" s="278" t="s">
        <v>371</v>
      </c>
      <c r="B27" s="278"/>
      <c r="C27" s="278"/>
      <c r="D27" s="278"/>
      <c r="E27" s="278"/>
      <c r="F27" s="278"/>
      <c r="G27" s="31">
        <v>19</v>
      </c>
      <c r="H27" s="54">
        <f>SUM(H21:H26)</f>
        <v>73076964</v>
      </c>
      <c r="I27" s="54">
        <f>SUM(I21:I26)</f>
        <v>132983840</v>
      </c>
    </row>
    <row r="28" spans="1:9" ht="27" customHeight="1" x14ac:dyDescent="0.2">
      <c r="A28" s="280" t="s">
        <v>372</v>
      </c>
      <c r="B28" s="280"/>
      <c r="C28" s="280"/>
      <c r="D28" s="280"/>
      <c r="E28" s="280"/>
      <c r="F28" s="280"/>
      <c r="G28" s="30">
        <v>20</v>
      </c>
      <c r="H28" s="53">
        <v>-19107098</v>
      </c>
      <c r="I28" s="53">
        <v>-49667644</v>
      </c>
    </row>
    <row r="29" spans="1:9" x14ac:dyDescent="0.2">
      <c r="A29" s="280" t="s">
        <v>373</v>
      </c>
      <c r="B29" s="280"/>
      <c r="C29" s="280"/>
      <c r="D29" s="280"/>
      <c r="E29" s="280"/>
      <c r="F29" s="280"/>
      <c r="G29" s="30">
        <v>21</v>
      </c>
      <c r="H29" s="53">
        <v>-82029800</v>
      </c>
      <c r="I29" s="53">
        <v>-45479600</v>
      </c>
    </row>
    <row r="30" spans="1:9" x14ac:dyDescent="0.2">
      <c r="A30" s="280" t="s">
        <v>374</v>
      </c>
      <c r="B30" s="280"/>
      <c r="C30" s="280"/>
      <c r="D30" s="280"/>
      <c r="E30" s="280"/>
      <c r="F30" s="280"/>
      <c r="G30" s="30">
        <v>22</v>
      </c>
      <c r="H30" s="53">
        <v>0</v>
      </c>
      <c r="I30" s="53">
        <v>0</v>
      </c>
    </row>
    <row r="31" spans="1:9" x14ac:dyDescent="0.2">
      <c r="A31" s="280" t="s">
        <v>375</v>
      </c>
      <c r="B31" s="280"/>
      <c r="C31" s="280"/>
      <c r="D31" s="280"/>
      <c r="E31" s="280"/>
      <c r="F31" s="280"/>
      <c r="G31" s="30">
        <v>23</v>
      </c>
      <c r="H31" s="53">
        <v>0</v>
      </c>
      <c r="I31" s="53">
        <v>0</v>
      </c>
    </row>
    <row r="32" spans="1:9" x14ac:dyDescent="0.2">
      <c r="A32" s="280" t="s">
        <v>376</v>
      </c>
      <c r="B32" s="280"/>
      <c r="C32" s="280"/>
      <c r="D32" s="280"/>
      <c r="E32" s="280"/>
      <c r="F32" s="280"/>
      <c r="G32" s="30">
        <v>24</v>
      </c>
      <c r="H32" s="53">
        <v>0</v>
      </c>
      <c r="I32" s="53">
        <v>0</v>
      </c>
    </row>
    <row r="33" spans="1:9" ht="25.9" customHeight="1" x14ac:dyDescent="0.2">
      <c r="A33" s="278" t="s">
        <v>377</v>
      </c>
      <c r="B33" s="278"/>
      <c r="C33" s="278"/>
      <c r="D33" s="278"/>
      <c r="E33" s="278"/>
      <c r="F33" s="278"/>
      <c r="G33" s="31">
        <v>25</v>
      </c>
      <c r="H33" s="54">
        <f>SUM(H28:H32)</f>
        <v>-101136898</v>
      </c>
      <c r="I33" s="54">
        <f>SUM(I28:I32)</f>
        <v>-95147244</v>
      </c>
    </row>
    <row r="34" spans="1:9" ht="28.15" customHeight="1" x14ac:dyDescent="0.2">
      <c r="A34" s="276" t="s">
        <v>378</v>
      </c>
      <c r="B34" s="276"/>
      <c r="C34" s="276"/>
      <c r="D34" s="276"/>
      <c r="E34" s="276"/>
      <c r="F34" s="276"/>
      <c r="G34" s="32">
        <v>26</v>
      </c>
      <c r="H34" s="55">
        <f>H27+H33</f>
        <v>-28059934</v>
      </c>
      <c r="I34" s="55">
        <f>I27+I33</f>
        <v>37836596</v>
      </c>
    </row>
    <row r="35" spans="1:9" x14ac:dyDescent="0.2">
      <c r="A35" s="282" t="s">
        <v>379</v>
      </c>
      <c r="B35" s="283"/>
      <c r="C35" s="283"/>
      <c r="D35" s="283"/>
      <c r="E35" s="283"/>
      <c r="F35" s="283"/>
      <c r="G35" s="283">
        <v>0</v>
      </c>
      <c r="H35" s="283"/>
      <c r="I35" s="284"/>
    </row>
    <row r="36" spans="1:9" x14ac:dyDescent="0.2">
      <c r="A36" s="286" t="s">
        <v>380</v>
      </c>
      <c r="B36" s="286"/>
      <c r="C36" s="286"/>
      <c r="D36" s="286"/>
      <c r="E36" s="286"/>
      <c r="F36" s="286"/>
      <c r="G36" s="29">
        <v>27</v>
      </c>
      <c r="H36" s="52">
        <v>0</v>
      </c>
      <c r="I36" s="52">
        <v>0</v>
      </c>
    </row>
    <row r="37" spans="1:9" ht="25.15" customHeight="1" x14ac:dyDescent="0.2">
      <c r="A37" s="277" t="s">
        <v>381</v>
      </c>
      <c r="B37" s="277"/>
      <c r="C37" s="277"/>
      <c r="D37" s="277"/>
      <c r="E37" s="277"/>
      <c r="F37" s="277"/>
      <c r="G37" s="30">
        <v>28</v>
      </c>
      <c r="H37" s="53">
        <v>0</v>
      </c>
      <c r="I37" s="53">
        <v>0</v>
      </c>
    </row>
    <row r="38" spans="1:9" x14ac:dyDescent="0.2">
      <c r="A38" s="277" t="s">
        <v>382</v>
      </c>
      <c r="B38" s="277"/>
      <c r="C38" s="277"/>
      <c r="D38" s="277"/>
      <c r="E38" s="277"/>
      <c r="F38" s="277"/>
      <c r="G38" s="30">
        <v>29</v>
      </c>
      <c r="H38" s="53">
        <v>0</v>
      </c>
      <c r="I38" s="53">
        <v>0</v>
      </c>
    </row>
    <row r="39" spans="1:9" x14ac:dyDescent="0.2">
      <c r="A39" s="277" t="s">
        <v>383</v>
      </c>
      <c r="B39" s="277"/>
      <c r="C39" s="277"/>
      <c r="D39" s="277"/>
      <c r="E39" s="277"/>
      <c r="F39" s="277"/>
      <c r="G39" s="30">
        <v>30</v>
      </c>
      <c r="H39" s="53">
        <v>205653990</v>
      </c>
      <c r="I39" s="53">
        <v>29299000</v>
      </c>
    </row>
    <row r="40" spans="1:9" ht="25.9" customHeight="1" x14ac:dyDescent="0.2">
      <c r="A40" s="278" t="s">
        <v>384</v>
      </c>
      <c r="B40" s="278"/>
      <c r="C40" s="278"/>
      <c r="D40" s="278"/>
      <c r="E40" s="278"/>
      <c r="F40" s="278"/>
      <c r="G40" s="31">
        <v>31</v>
      </c>
      <c r="H40" s="54">
        <f>H39+H38+H37+H36</f>
        <v>205653990</v>
      </c>
      <c r="I40" s="54">
        <f>I39+I38+I37+I36</f>
        <v>29299000</v>
      </c>
    </row>
    <row r="41" spans="1:9" ht="24.6" customHeight="1" x14ac:dyDescent="0.2">
      <c r="A41" s="277" t="s">
        <v>385</v>
      </c>
      <c r="B41" s="277"/>
      <c r="C41" s="277"/>
      <c r="D41" s="277"/>
      <c r="E41" s="277"/>
      <c r="F41" s="277"/>
      <c r="G41" s="30">
        <v>32</v>
      </c>
      <c r="H41" s="53">
        <v>0</v>
      </c>
      <c r="I41" s="53">
        <v>0</v>
      </c>
    </row>
    <row r="42" spans="1:9" x14ac:dyDescent="0.2">
      <c r="A42" s="277" t="s">
        <v>386</v>
      </c>
      <c r="B42" s="277"/>
      <c r="C42" s="277"/>
      <c r="D42" s="277"/>
      <c r="E42" s="277"/>
      <c r="F42" s="277"/>
      <c r="G42" s="30">
        <v>33</v>
      </c>
      <c r="H42" s="53">
        <v>-35933866</v>
      </c>
      <c r="I42" s="53">
        <v>-38363941</v>
      </c>
    </row>
    <row r="43" spans="1:9" x14ac:dyDescent="0.2">
      <c r="A43" s="277" t="s">
        <v>387</v>
      </c>
      <c r="B43" s="277"/>
      <c r="C43" s="277"/>
      <c r="D43" s="277"/>
      <c r="E43" s="277"/>
      <c r="F43" s="277"/>
      <c r="G43" s="30">
        <v>34</v>
      </c>
      <c r="H43" s="53">
        <v>0</v>
      </c>
      <c r="I43" s="53">
        <v>0</v>
      </c>
    </row>
    <row r="44" spans="1:9" ht="21" customHeight="1" x14ac:dyDescent="0.2">
      <c r="A44" s="277" t="s">
        <v>388</v>
      </c>
      <c r="B44" s="277"/>
      <c r="C44" s="277"/>
      <c r="D44" s="277"/>
      <c r="E44" s="277"/>
      <c r="F44" s="277"/>
      <c r="G44" s="30">
        <v>35</v>
      </c>
      <c r="H44" s="53">
        <v>-5212085</v>
      </c>
      <c r="I44" s="53">
        <v>-827556</v>
      </c>
    </row>
    <row r="45" spans="1:9" x14ac:dyDescent="0.2">
      <c r="A45" s="277" t="s">
        <v>389</v>
      </c>
      <c r="B45" s="277"/>
      <c r="C45" s="277"/>
      <c r="D45" s="277"/>
      <c r="E45" s="277"/>
      <c r="F45" s="277"/>
      <c r="G45" s="30">
        <v>36</v>
      </c>
      <c r="H45" s="53">
        <v>-8000000</v>
      </c>
      <c r="I45" s="53">
        <v>-200229246</v>
      </c>
    </row>
    <row r="46" spans="1:9" ht="22.9" customHeight="1" x14ac:dyDescent="0.2">
      <c r="A46" s="278" t="s">
        <v>390</v>
      </c>
      <c r="B46" s="278"/>
      <c r="C46" s="278"/>
      <c r="D46" s="278"/>
      <c r="E46" s="278"/>
      <c r="F46" s="278"/>
      <c r="G46" s="31">
        <v>37</v>
      </c>
      <c r="H46" s="54">
        <f>H45+H44+H43+H42+H41</f>
        <v>-49145951</v>
      </c>
      <c r="I46" s="54">
        <f>I45+I44+I43+I42+I41</f>
        <v>-239420743</v>
      </c>
    </row>
    <row r="47" spans="1:9" ht="25.9" customHeight="1" x14ac:dyDescent="0.2">
      <c r="A47" s="279" t="s">
        <v>391</v>
      </c>
      <c r="B47" s="279"/>
      <c r="C47" s="279"/>
      <c r="D47" s="279"/>
      <c r="E47" s="279"/>
      <c r="F47" s="279"/>
      <c r="G47" s="31">
        <v>38</v>
      </c>
      <c r="H47" s="54">
        <f>H46+H40</f>
        <v>156508039</v>
      </c>
      <c r="I47" s="54">
        <f>I46+I40</f>
        <v>-210121743</v>
      </c>
    </row>
    <row r="48" spans="1:9" ht="22.15" customHeight="1" x14ac:dyDescent="0.2">
      <c r="A48" s="280" t="s">
        <v>392</v>
      </c>
      <c r="B48" s="280"/>
      <c r="C48" s="280"/>
      <c r="D48" s="280"/>
      <c r="E48" s="280"/>
      <c r="F48" s="280"/>
      <c r="G48" s="30">
        <v>39</v>
      </c>
      <c r="H48" s="53">
        <v>0</v>
      </c>
      <c r="I48" s="53">
        <v>0</v>
      </c>
    </row>
    <row r="49" spans="1:9" ht="25.9" customHeight="1" x14ac:dyDescent="0.2">
      <c r="A49" s="279" t="s">
        <v>393</v>
      </c>
      <c r="B49" s="279"/>
      <c r="C49" s="279"/>
      <c r="D49" s="279"/>
      <c r="E49" s="279"/>
      <c r="F49" s="279"/>
      <c r="G49" s="31">
        <v>40</v>
      </c>
      <c r="H49" s="54">
        <f>H19+H34+H47+H48</f>
        <v>110069023</v>
      </c>
      <c r="I49" s="54">
        <f>I19+I34+I47+I48</f>
        <v>-201881650</v>
      </c>
    </row>
    <row r="50" spans="1:9" ht="25.15" customHeight="1" x14ac:dyDescent="0.2">
      <c r="A50" s="281" t="s">
        <v>394</v>
      </c>
      <c r="B50" s="281"/>
      <c r="C50" s="281"/>
      <c r="D50" s="281"/>
      <c r="E50" s="281"/>
      <c r="F50" s="281"/>
      <c r="G50" s="30">
        <v>41</v>
      </c>
      <c r="H50" s="53">
        <v>219604158</v>
      </c>
      <c r="I50" s="53">
        <v>261470979</v>
      </c>
    </row>
    <row r="51" spans="1:9" ht="31.9" customHeight="1" x14ac:dyDescent="0.2">
      <c r="A51" s="276" t="s">
        <v>395</v>
      </c>
      <c r="B51" s="276"/>
      <c r="C51" s="276"/>
      <c r="D51" s="276"/>
      <c r="E51" s="276"/>
      <c r="F51" s="276"/>
      <c r="G51" s="32">
        <v>42</v>
      </c>
      <c r="H51" s="55">
        <f>H50+H49</f>
        <v>329673181</v>
      </c>
      <c r="I51" s="55">
        <f>I50+I49</f>
        <v>59589329</v>
      </c>
    </row>
  </sheetData>
  <sheetProtection algorithmName="SHA-512" hashValue="gcLQziT4bSCOLfutP0BzEb/MBNMthqHMa180Q8V1OKUWCjaO/4tpaSQljMB3b7WN0KlHovpn0129NViBpZxm/g==" saltValue="GRnQmtbXFX/9qBO8nt8TMQ=="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Incorrect entry" error="You can enter only whole numbers" sqref="H15:I16 H18:I19 H31:I31 H34:I34 H47:I49">
      <formula1>999999999999</formula1>
    </dataValidation>
    <dataValidation type="whole" operator="lessThanOrEqual" allowBlank="1" showInputMessage="1" showErrorMessage="1" errorTitle="Incorrect entry" error="You can enter only negative whole numbers or a zero" sqref="H12:I14 H17:I17 H28:I30 H32:I33 H41:I46">
      <formula1>0</formula1>
    </dataValidation>
    <dataValidation type="whole" operator="greaterThanOrEqual" allowBlank="1" showInputMessage="1" showErrorMessage="1" errorTitle="Incorrect entry" error="You can enter only positive whole numbers" sqref="H8:I11 H21:I27 H36:I40 H50:I51">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1"/>
  <sheetViews>
    <sheetView view="pageBreakPreview" zoomScaleNormal="100" zoomScaleSheetLayoutView="100" workbookViewId="0">
      <selection activeCell="T53" sqref="T53:T56"/>
    </sheetView>
  </sheetViews>
  <sheetFormatPr defaultRowHeight="12.75" x14ac:dyDescent="0.2"/>
  <cols>
    <col min="1" max="4" width="9.140625" style="1"/>
    <col min="5" max="5" width="10.140625" style="1" bestFit="1" customWidth="1"/>
    <col min="6" max="7" width="9.140625" style="1"/>
    <col min="8" max="23" width="15" style="57" customWidth="1"/>
    <col min="24" max="26" width="15" style="1" customWidth="1"/>
    <col min="27"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307" t="s">
        <v>396</v>
      </c>
      <c r="B1" s="308"/>
      <c r="C1" s="308"/>
      <c r="D1" s="308"/>
      <c r="E1" s="308"/>
      <c r="F1" s="308"/>
      <c r="G1" s="308"/>
      <c r="H1" s="308"/>
      <c r="I1" s="308"/>
      <c r="J1" s="308"/>
      <c r="K1" s="56"/>
    </row>
    <row r="2" spans="1:23" ht="15.75" x14ac:dyDescent="0.2">
      <c r="A2" s="2"/>
      <c r="B2" s="3"/>
      <c r="C2" s="309" t="s">
        <v>397</v>
      </c>
      <c r="D2" s="309"/>
      <c r="E2" s="10">
        <v>43466</v>
      </c>
      <c r="F2" s="4" t="s">
        <v>398</v>
      </c>
      <c r="G2" s="10">
        <v>43738</v>
      </c>
      <c r="H2" s="58"/>
      <c r="I2" s="58"/>
      <c r="J2" s="58"/>
      <c r="K2" s="59"/>
      <c r="V2" s="60" t="s">
        <v>399</v>
      </c>
    </row>
    <row r="3" spans="1:23" ht="13.5" customHeight="1" thickBot="1" x14ac:dyDescent="0.25">
      <c r="A3" s="311" t="s">
        <v>400</v>
      </c>
      <c r="B3" s="312"/>
      <c r="C3" s="312"/>
      <c r="D3" s="312"/>
      <c r="E3" s="312"/>
      <c r="F3" s="312"/>
      <c r="G3" s="315" t="s">
        <v>401</v>
      </c>
      <c r="H3" s="298" t="s">
        <v>402</v>
      </c>
      <c r="I3" s="298"/>
      <c r="J3" s="298"/>
      <c r="K3" s="298"/>
      <c r="L3" s="298"/>
      <c r="M3" s="298"/>
      <c r="N3" s="298"/>
      <c r="O3" s="298"/>
      <c r="P3" s="298"/>
      <c r="Q3" s="298"/>
      <c r="R3" s="298"/>
      <c r="S3" s="298"/>
      <c r="T3" s="298"/>
      <c r="U3" s="298"/>
      <c r="V3" s="298" t="s">
        <v>403</v>
      </c>
      <c r="W3" s="300" t="s">
        <v>404</v>
      </c>
    </row>
    <row r="4" spans="1:23" ht="57" thickBot="1" x14ac:dyDescent="0.25">
      <c r="A4" s="313"/>
      <c r="B4" s="314"/>
      <c r="C4" s="314"/>
      <c r="D4" s="314"/>
      <c r="E4" s="314"/>
      <c r="F4" s="314"/>
      <c r="G4" s="316"/>
      <c r="H4" s="61" t="s">
        <v>405</v>
      </c>
      <c r="I4" s="61" t="s">
        <v>406</v>
      </c>
      <c r="J4" s="61" t="s">
        <v>407</v>
      </c>
      <c r="K4" s="61" t="s">
        <v>408</v>
      </c>
      <c r="L4" s="61" t="s">
        <v>409</v>
      </c>
      <c r="M4" s="61" t="s">
        <v>410</v>
      </c>
      <c r="N4" s="61" t="s">
        <v>411</v>
      </c>
      <c r="O4" s="61" t="s">
        <v>412</v>
      </c>
      <c r="P4" s="61" t="s">
        <v>413</v>
      </c>
      <c r="Q4" s="61" t="s">
        <v>414</v>
      </c>
      <c r="R4" s="61" t="s">
        <v>415</v>
      </c>
      <c r="S4" s="61" t="s">
        <v>416</v>
      </c>
      <c r="T4" s="61" t="s">
        <v>417</v>
      </c>
      <c r="U4" s="61" t="s">
        <v>418</v>
      </c>
      <c r="V4" s="299"/>
      <c r="W4" s="301"/>
    </row>
    <row r="5" spans="1:23" ht="22.5" x14ac:dyDescent="0.2">
      <c r="A5" s="302">
        <v>1</v>
      </c>
      <c r="B5" s="303"/>
      <c r="C5" s="303"/>
      <c r="D5" s="303"/>
      <c r="E5" s="303"/>
      <c r="F5" s="303"/>
      <c r="G5" s="5">
        <v>2</v>
      </c>
      <c r="H5" s="62" t="s">
        <v>419</v>
      </c>
      <c r="I5" s="63" t="s">
        <v>420</v>
      </c>
      <c r="J5" s="62" t="s">
        <v>421</v>
      </c>
      <c r="K5" s="63" t="s">
        <v>422</v>
      </c>
      <c r="L5" s="62" t="s">
        <v>423</v>
      </c>
      <c r="M5" s="63" t="s">
        <v>424</v>
      </c>
      <c r="N5" s="62" t="s">
        <v>425</v>
      </c>
      <c r="O5" s="63" t="s">
        <v>426</v>
      </c>
      <c r="P5" s="62" t="s">
        <v>427</v>
      </c>
      <c r="Q5" s="63" t="s">
        <v>428</v>
      </c>
      <c r="R5" s="62" t="s">
        <v>429</v>
      </c>
      <c r="S5" s="63" t="s">
        <v>430</v>
      </c>
      <c r="T5" s="62" t="s">
        <v>431</v>
      </c>
      <c r="U5" s="62" t="s">
        <v>432</v>
      </c>
      <c r="V5" s="62" t="s">
        <v>433</v>
      </c>
      <c r="W5" s="64" t="s">
        <v>434</v>
      </c>
    </row>
    <row r="6" spans="1:23" x14ac:dyDescent="0.2">
      <c r="A6" s="304" t="s">
        <v>435</v>
      </c>
      <c r="B6" s="304"/>
      <c r="C6" s="304"/>
      <c r="D6" s="304"/>
      <c r="E6" s="304"/>
      <c r="F6" s="304"/>
      <c r="G6" s="304"/>
      <c r="H6" s="304"/>
      <c r="I6" s="304"/>
      <c r="J6" s="304"/>
      <c r="K6" s="304"/>
      <c r="L6" s="304"/>
      <c r="M6" s="304"/>
      <c r="N6" s="305"/>
      <c r="O6" s="305"/>
      <c r="P6" s="305"/>
      <c r="Q6" s="305"/>
      <c r="R6" s="305"/>
      <c r="S6" s="305"/>
      <c r="T6" s="305"/>
      <c r="U6" s="305"/>
      <c r="V6" s="305"/>
      <c r="W6" s="306"/>
    </row>
    <row r="7" spans="1:23" x14ac:dyDescent="0.2">
      <c r="A7" s="296" t="s">
        <v>436</v>
      </c>
      <c r="B7" s="296"/>
      <c r="C7" s="296"/>
      <c r="D7" s="296"/>
      <c r="E7" s="296"/>
      <c r="F7" s="296"/>
      <c r="G7" s="6">
        <v>1</v>
      </c>
      <c r="H7" s="65">
        <v>1208895930</v>
      </c>
      <c r="I7" s="65">
        <v>719579</v>
      </c>
      <c r="J7" s="65">
        <v>41386077</v>
      </c>
      <c r="K7" s="65">
        <v>4143784</v>
      </c>
      <c r="L7" s="65">
        <v>4143784</v>
      </c>
      <c r="M7" s="65">
        <v>217684029</v>
      </c>
      <c r="N7" s="65">
        <v>100648987</v>
      </c>
      <c r="O7" s="65">
        <v>0</v>
      </c>
      <c r="P7" s="65">
        <v>0</v>
      </c>
      <c r="Q7" s="65">
        <v>0</v>
      </c>
      <c r="R7" s="65">
        <v>0</v>
      </c>
      <c r="S7" s="65">
        <v>6248041</v>
      </c>
      <c r="T7" s="65">
        <v>69074443</v>
      </c>
      <c r="U7" s="66">
        <f>H7+I7+J7+K7-L7+M7+N7+O7+P7+Q7+R7+S7+T7</f>
        <v>1644657086</v>
      </c>
      <c r="V7" s="65">
        <v>0</v>
      </c>
      <c r="W7" s="66">
        <f>U7+V7</f>
        <v>1644657086</v>
      </c>
    </row>
    <row r="8" spans="1:23" x14ac:dyDescent="0.2">
      <c r="A8" s="289" t="s">
        <v>437</v>
      </c>
      <c r="B8" s="289"/>
      <c r="C8" s="289"/>
      <c r="D8" s="289"/>
      <c r="E8" s="289"/>
      <c r="F8" s="289"/>
      <c r="G8" s="6">
        <v>2</v>
      </c>
      <c r="H8" s="65">
        <v>0</v>
      </c>
      <c r="I8" s="65">
        <v>0</v>
      </c>
      <c r="J8" s="65">
        <v>0</v>
      </c>
      <c r="K8" s="65">
        <v>0</v>
      </c>
      <c r="L8" s="65">
        <v>0</v>
      </c>
      <c r="M8" s="65">
        <v>0</v>
      </c>
      <c r="N8" s="65">
        <v>0</v>
      </c>
      <c r="O8" s="65">
        <v>0</v>
      </c>
      <c r="P8" s="65">
        <v>0</v>
      </c>
      <c r="Q8" s="65">
        <v>0</v>
      </c>
      <c r="R8" s="65">
        <v>0</v>
      </c>
      <c r="S8" s="65">
        <v>-1483289</v>
      </c>
      <c r="T8" s="65">
        <v>0</v>
      </c>
      <c r="U8" s="66">
        <f t="shared" ref="U8:U9" si="0">H8+I8+J8+K8-L8+M8+N8+O8+P8+Q8+R8+S8+T8</f>
        <v>-1483289</v>
      </c>
      <c r="V8" s="65">
        <v>0</v>
      </c>
      <c r="W8" s="66">
        <f t="shared" ref="W8:W9" si="1">U8+V8</f>
        <v>-1483289</v>
      </c>
    </row>
    <row r="9" spans="1:23" x14ac:dyDescent="0.2">
      <c r="A9" s="289" t="s">
        <v>438</v>
      </c>
      <c r="B9" s="289"/>
      <c r="C9" s="289"/>
      <c r="D9" s="289"/>
      <c r="E9" s="289"/>
      <c r="F9" s="289"/>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
      <c r="A10" s="310" t="s">
        <v>439</v>
      </c>
      <c r="B10" s="310"/>
      <c r="C10" s="310"/>
      <c r="D10" s="310"/>
      <c r="E10" s="310"/>
      <c r="F10" s="310"/>
      <c r="G10" s="7">
        <v>4</v>
      </c>
      <c r="H10" s="66">
        <f>H7+H8+H9</f>
        <v>1208895930</v>
      </c>
      <c r="I10" s="66">
        <f t="shared" ref="I10:W10" si="2">I7+I8+I9</f>
        <v>719579</v>
      </c>
      <c r="J10" s="66">
        <f t="shared" si="2"/>
        <v>41386077</v>
      </c>
      <c r="K10" s="66">
        <f>K7+K8+K9</f>
        <v>4143784</v>
      </c>
      <c r="L10" s="66">
        <f t="shared" si="2"/>
        <v>4143784</v>
      </c>
      <c r="M10" s="66">
        <f t="shared" si="2"/>
        <v>217684029</v>
      </c>
      <c r="N10" s="66">
        <f t="shared" si="2"/>
        <v>100648987</v>
      </c>
      <c r="O10" s="66">
        <f t="shared" si="2"/>
        <v>0</v>
      </c>
      <c r="P10" s="66">
        <f t="shared" si="2"/>
        <v>0</v>
      </c>
      <c r="Q10" s="66">
        <f t="shared" si="2"/>
        <v>0</v>
      </c>
      <c r="R10" s="66">
        <f t="shared" si="2"/>
        <v>0</v>
      </c>
      <c r="S10" s="66">
        <f t="shared" si="2"/>
        <v>4764752</v>
      </c>
      <c r="T10" s="66">
        <f t="shared" si="2"/>
        <v>69074443</v>
      </c>
      <c r="U10" s="66">
        <f t="shared" si="2"/>
        <v>1643173797</v>
      </c>
      <c r="V10" s="66">
        <f t="shared" si="2"/>
        <v>0</v>
      </c>
      <c r="W10" s="66">
        <f t="shared" si="2"/>
        <v>1643173797</v>
      </c>
    </row>
    <row r="11" spans="1:23" x14ac:dyDescent="0.2">
      <c r="A11" s="289" t="s">
        <v>440</v>
      </c>
      <c r="B11" s="289"/>
      <c r="C11" s="289"/>
      <c r="D11" s="289"/>
      <c r="E11" s="289"/>
      <c r="F11" s="289"/>
      <c r="G11" s="6">
        <v>5</v>
      </c>
      <c r="H11" s="67">
        <v>0</v>
      </c>
      <c r="I11" s="67">
        <v>0</v>
      </c>
      <c r="J11" s="67">
        <v>0</v>
      </c>
      <c r="K11" s="67">
        <v>0</v>
      </c>
      <c r="L11" s="67">
        <v>0</v>
      </c>
      <c r="M11" s="67">
        <v>0</v>
      </c>
      <c r="N11" s="67">
        <v>0</v>
      </c>
      <c r="O11" s="67">
        <v>0</v>
      </c>
      <c r="P11" s="67">
        <v>0</v>
      </c>
      <c r="Q11" s="67">
        <v>0</v>
      </c>
      <c r="R11" s="67">
        <v>0</v>
      </c>
      <c r="S11" s="67">
        <v>0</v>
      </c>
      <c r="T11" s="65">
        <v>75503105</v>
      </c>
      <c r="U11" s="66">
        <f>H11+I11+J11+K11-L11+M11+N11+O11+P11+Q11+R11+S11+T11</f>
        <v>75503105</v>
      </c>
      <c r="V11" s="65">
        <v>0</v>
      </c>
      <c r="W11" s="66">
        <f t="shared" ref="W11:W28" si="3">U11+V11</f>
        <v>75503105</v>
      </c>
    </row>
    <row r="12" spans="1:23" x14ac:dyDescent="0.2">
      <c r="A12" s="289" t="s">
        <v>441</v>
      </c>
      <c r="B12" s="289"/>
      <c r="C12" s="289"/>
      <c r="D12" s="289"/>
      <c r="E12" s="289"/>
      <c r="F12" s="289"/>
      <c r="G12" s="6">
        <v>6</v>
      </c>
      <c r="H12" s="67">
        <v>0</v>
      </c>
      <c r="I12" s="67">
        <v>0</v>
      </c>
      <c r="J12" s="67">
        <v>0</v>
      </c>
      <c r="K12" s="67">
        <v>0</v>
      </c>
      <c r="L12" s="67">
        <v>0</v>
      </c>
      <c r="M12" s="67">
        <v>0</v>
      </c>
      <c r="N12" s="65">
        <v>0</v>
      </c>
      <c r="O12" s="67">
        <v>0</v>
      </c>
      <c r="P12" s="67">
        <v>0</v>
      </c>
      <c r="Q12" s="67">
        <v>0</v>
      </c>
      <c r="R12" s="67">
        <v>0</v>
      </c>
      <c r="S12" s="67">
        <v>0</v>
      </c>
      <c r="T12" s="67">
        <v>0</v>
      </c>
      <c r="U12" s="66">
        <f t="shared" ref="U12:U28" si="4">H12+I12+J12+K12-L12+M12+N12+O12+P12+Q12+R12+S12+T12</f>
        <v>0</v>
      </c>
      <c r="V12" s="65">
        <v>0</v>
      </c>
      <c r="W12" s="66">
        <f t="shared" si="3"/>
        <v>0</v>
      </c>
    </row>
    <row r="13" spans="1:23" ht="26.25" customHeight="1" x14ac:dyDescent="0.2">
      <c r="A13" s="289" t="s">
        <v>442</v>
      </c>
      <c r="B13" s="289"/>
      <c r="C13" s="289"/>
      <c r="D13" s="289"/>
      <c r="E13" s="289"/>
      <c r="F13" s="289"/>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
      <c r="A14" s="289" t="s">
        <v>443</v>
      </c>
      <c r="B14" s="289"/>
      <c r="C14" s="289"/>
      <c r="D14" s="289"/>
      <c r="E14" s="289"/>
      <c r="F14" s="289"/>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
      <c r="A15" s="289" t="s">
        <v>444</v>
      </c>
      <c r="B15" s="289"/>
      <c r="C15" s="289"/>
      <c r="D15" s="289"/>
      <c r="E15" s="289"/>
      <c r="F15" s="289"/>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
      <c r="A16" s="289" t="s">
        <v>445</v>
      </c>
      <c r="B16" s="289"/>
      <c r="C16" s="289"/>
      <c r="D16" s="289"/>
      <c r="E16" s="289"/>
      <c r="F16" s="289"/>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
      <c r="A17" s="289" t="s">
        <v>446</v>
      </c>
      <c r="B17" s="289"/>
      <c r="C17" s="289"/>
      <c r="D17" s="289"/>
      <c r="E17" s="289"/>
      <c r="F17" s="289"/>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
      <c r="A18" s="289" t="s">
        <v>447</v>
      </c>
      <c r="B18" s="289"/>
      <c r="C18" s="289"/>
      <c r="D18" s="289"/>
      <c r="E18" s="289"/>
      <c r="F18" s="289"/>
      <c r="G18" s="6">
        <v>12</v>
      </c>
      <c r="H18" s="67">
        <v>0</v>
      </c>
      <c r="I18" s="67">
        <v>0</v>
      </c>
      <c r="J18" s="67">
        <v>0</v>
      </c>
      <c r="K18" s="67">
        <v>0</v>
      </c>
      <c r="L18" s="67">
        <v>0</v>
      </c>
      <c r="M18" s="67">
        <v>0</v>
      </c>
      <c r="N18" s="65">
        <v>0</v>
      </c>
      <c r="O18" s="65">
        <v>0</v>
      </c>
      <c r="P18" s="65">
        <v>0</v>
      </c>
      <c r="Q18" s="65">
        <v>0</v>
      </c>
      <c r="R18" s="65">
        <v>0</v>
      </c>
      <c r="S18" s="65">
        <v>0</v>
      </c>
      <c r="T18" s="65">
        <v>0</v>
      </c>
      <c r="U18" s="66">
        <f t="shared" si="4"/>
        <v>0</v>
      </c>
      <c r="V18" s="65">
        <v>0</v>
      </c>
      <c r="W18" s="66">
        <f t="shared" si="3"/>
        <v>0</v>
      </c>
    </row>
    <row r="19" spans="1:23" x14ac:dyDescent="0.2">
      <c r="A19" s="289" t="s">
        <v>448</v>
      </c>
      <c r="B19" s="289"/>
      <c r="C19" s="289"/>
      <c r="D19" s="289"/>
      <c r="E19" s="289"/>
      <c r="F19" s="289"/>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
      <c r="A20" s="289" t="s">
        <v>449</v>
      </c>
      <c r="B20" s="289"/>
      <c r="C20" s="289"/>
      <c r="D20" s="289"/>
      <c r="E20" s="289"/>
      <c r="F20" s="289"/>
      <c r="G20" s="6">
        <v>14</v>
      </c>
      <c r="H20" s="67">
        <v>0</v>
      </c>
      <c r="I20" s="67">
        <v>0</v>
      </c>
      <c r="J20" s="67">
        <v>0</v>
      </c>
      <c r="K20" s="67">
        <v>0</v>
      </c>
      <c r="L20" s="67">
        <v>0</v>
      </c>
      <c r="M20" s="67">
        <v>0</v>
      </c>
      <c r="N20" s="65">
        <v>0</v>
      </c>
      <c r="O20" s="65">
        <v>0</v>
      </c>
      <c r="P20" s="65">
        <v>0</v>
      </c>
      <c r="Q20" s="65">
        <v>0</v>
      </c>
      <c r="R20" s="65">
        <v>0</v>
      </c>
      <c r="S20" s="65">
        <v>0</v>
      </c>
      <c r="T20" s="65">
        <v>0</v>
      </c>
      <c r="U20" s="66">
        <f t="shared" si="4"/>
        <v>0</v>
      </c>
      <c r="V20" s="65">
        <v>0</v>
      </c>
      <c r="W20" s="66">
        <f t="shared" si="3"/>
        <v>0</v>
      </c>
    </row>
    <row r="21" spans="1:23" ht="30.75" customHeight="1" x14ac:dyDescent="0.2">
      <c r="A21" s="289" t="s">
        <v>450</v>
      </c>
      <c r="B21" s="289"/>
      <c r="C21" s="289"/>
      <c r="D21" s="289"/>
      <c r="E21" s="289"/>
      <c r="F21" s="289"/>
      <c r="G21" s="6">
        <v>15</v>
      </c>
      <c r="H21" s="65">
        <v>0</v>
      </c>
      <c r="I21" s="65">
        <v>0</v>
      </c>
      <c r="J21" s="65">
        <v>0</v>
      </c>
      <c r="K21" s="65">
        <v>0</v>
      </c>
      <c r="L21" s="65">
        <v>0</v>
      </c>
      <c r="M21" s="65">
        <v>0</v>
      </c>
      <c r="N21" s="65">
        <v>0</v>
      </c>
      <c r="O21" s="65">
        <v>0</v>
      </c>
      <c r="P21" s="65">
        <v>0</v>
      </c>
      <c r="Q21" s="65">
        <v>0</v>
      </c>
      <c r="R21" s="65">
        <v>0</v>
      </c>
      <c r="S21" s="65">
        <v>0</v>
      </c>
      <c r="T21" s="65">
        <v>0</v>
      </c>
      <c r="U21" s="66">
        <f t="shared" si="4"/>
        <v>0</v>
      </c>
      <c r="V21" s="65">
        <v>0</v>
      </c>
      <c r="W21" s="66">
        <f t="shared" si="3"/>
        <v>0</v>
      </c>
    </row>
    <row r="22" spans="1:23" ht="28.5" customHeight="1" x14ac:dyDescent="0.2">
      <c r="A22" s="289" t="s">
        <v>451</v>
      </c>
      <c r="B22" s="289"/>
      <c r="C22" s="289"/>
      <c r="D22" s="289"/>
      <c r="E22" s="289"/>
      <c r="F22" s="289"/>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
      <c r="A23" s="289" t="s">
        <v>452</v>
      </c>
      <c r="B23" s="289"/>
      <c r="C23" s="289"/>
      <c r="D23" s="289"/>
      <c r="E23" s="289"/>
      <c r="F23" s="289"/>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
      <c r="A24" s="289" t="s">
        <v>453</v>
      </c>
      <c r="B24" s="289"/>
      <c r="C24" s="289"/>
      <c r="D24" s="289"/>
      <c r="E24" s="289"/>
      <c r="F24" s="289"/>
      <c r="G24" s="6">
        <v>18</v>
      </c>
      <c r="H24" s="65">
        <v>0</v>
      </c>
      <c r="I24" s="65">
        <v>0</v>
      </c>
      <c r="J24" s="65">
        <v>0</v>
      </c>
      <c r="K24" s="65">
        <v>0</v>
      </c>
      <c r="L24" s="65">
        <v>5948572</v>
      </c>
      <c r="M24" s="65">
        <v>0</v>
      </c>
      <c r="N24" s="65">
        <v>0</v>
      </c>
      <c r="O24" s="65">
        <v>0</v>
      </c>
      <c r="P24" s="65">
        <v>0</v>
      </c>
      <c r="Q24" s="65">
        <v>0</v>
      </c>
      <c r="R24" s="65">
        <v>0</v>
      </c>
      <c r="S24" s="65">
        <v>0</v>
      </c>
      <c r="T24" s="65">
        <v>0</v>
      </c>
      <c r="U24" s="66">
        <f t="shared" si="4"/>
        <v>-5948572</v>
      </c>
      <c r="V24" s="65">
        <v>0</v>
      </c>
      <c r="W24" s="66">
        <f t="shared" si="3"/>
        <v>-5948572</v>
      </c>
    </row>
    <row r="25" spans="1:23" x14ac:dyDescent="0.2">
      <c r="A25" s="289" t="s">
        <v>454</v>
      </c>
      <c r="B25" s="289"/>
      <c r="C25" s="289"/>
      <c r="D25" s="289"/>
      <c r="E25" s="289"/>
      <c r="F25" s="289"/>
      <c r="G25" s="6">
        <v>19</v>
      </c>
      <c r="H25" s="65">
        <v>0</v>
      </c>
      <c r="I25" s="65">
        <v>0</v>
      </c>
      <c r="J25" s="65">
        <v>0</v>
      </c>
      <c r="K25" s="65">
        <v>0</v>
      </c>
      <c r="L25" s="65">
        <v>0</v>
      </c>
      <c r="M25" s="65">
        <v>0</v>
      </c>
      <c r="N25" s="65">
        <v>0</v>
      </c>
      <c r="O25" s="65">
        <v>0</v>
      </c>
      <c r="P25" s="65">
        <v>0</v>
      </c>
      <c r="Q25" s="65">
        <v>0</v>
      </c>
      <c r="R25" s="65">
        <v>0</v>
      </c>
      <c r="S25" s="65">
        <v>0</v>
      </c>
      <c r="T25" s="65">
        <v>-35927612</v>
      </c>
      <c r="U25" s="66">
        <f t="shared" si="4"/>
        <v>-35927612</v>
      </c>
      <c r="V25" s="65">
        <v>0</v>
      </c>
      <c r="W25" s="66">
        <f t="shared" si="3"/>
        <v>-35927612</v>
      </c>
    </row>
    <row r="26" spans="1:23" x14ac:dyDescent="0.2">
      <c r="A26" s="289" t="s">
        <v>455</v>
      </c>
      <c r="B26" s="289"/>
      <c r="C26" s="289"/>
      <c r="D26" s="289"/>
      <c r="E26" s="289"/>
      <c r="F26" s="289"/>
      <c r="G26" s="6">
        <v>20</v>
      </c>
      <c r="H26" s="65">
        <v>0</v>
      </c>
      <c r="I26" s="65">
        <v>0</v>
      </c>
      <c r="J26" s="65">
        <v>0</v>
      </c>
      <c r="K26" s="65">
        <v>-51428</v>
      </c>
      <c r="L26" s="65">
        <v>0</v>
      </c>
      <c r="M26" s="65">
        <v>0</v>
      </c>
      <c r="N26" s="65">
        <v>65876</v>
      </c>
      <c r="O26" s="65">
        <v>0</v>
      </c>
      <c r="P26" s="65">
        <v>0</v>
      </c>
      <c r="Q26" s="65">
        <v>0</v>
      </c>
      <c r="R26" s="65">
        <v>0</v>
      </c>
      <c r="S26" s="65">
        <v>0</v>
      </c>
      <c r="T26" s="65">
        <v>0</v>
      </c>
      <c r="U26" s="66">
        <f t="shared" si="4"/>
        <v>14448</v>
      </c>
      <c r="V26" s="65">
        <v>0</v>
      </c>
      <c r="W26" s="66">
        <f t="shared" si="3"/>
        <v>14448</v>
      </c>
    </row>
    <row r="27" spans="1:23" x14ac:dyDescent="0.2">
      <c r="A27" s="289" t="s">
        <v>456</v>
      </c>
      <c r="B27" s="289"/>
      <c r="C27" s="289"/>
      <c r="D27" s="289"/>
      <c r="E27" s="289"/>
      <c r="F27" s="289"/>
      <c r="G27" s="6">
        <v>21</v>
      </c>
      <c r="H27" s="65">
        <v>0</v>
      </c>
      <c r="I27" s="65">
        <v>0</v>
      </c>
      <c r="J27" s="65">
        <v>3453722</v>
      </c>
      <c r="K27" s="65">
        <v>6000000</v>
      </c>
      <c r="L27" s="65">
        <v>0</v>
      </c>
      <c r="M27" s="65">
        <v>0</v>
      </c>
      <c r="N27" s="65">
        <v>23693109</v>
      </c>
      <c r="O27" s="65">
        <v>0</v>
      </c>
      <c r="P27" s="65">
        <v>0</v>
      </c>
      <c r="Q27" s="65">
        <v>0</v>
      </c>
      <c r="R27" s="65">
        <v>0</v>
      </c>
      <c r="S27" s="65">
        <v>0</v>
      </c>
      <c r="T27" s="65">
        <v>-33146831</v>
      </c>
      <c r="U27" s="66">
        <f t="shared" si="4"/>
        <v>0</v>
      </c>
      <c r="V27" s="65">
        <v>0</v>
      </c>
      <c r="W27" s="66">
        <f t="shared" si="3"/>
        <v>0</v>
      </c>
    </row>
    <row r="28" spans="1:23" x14ac:dyDescent="0.2">
      <c r="A28" s="289" t="s">
        <v>457</v>
      </c>
      <c r="B28" s="289"/>
      <c r="C28" s="289"/>
      <c r="D28" s="289"/>
      <c r="E28" s="289"/>
      <c r="F28" s="289"/>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
      <c r="A29" s="297" t="s">
        <v>458</v>
      </c>
      <c r="B29" s="297"/>
      <c r="C29" s="297"/>
      <c r="D29" s="297"/>
      <c r="E29" s="297"/>
      <c r="F29" s="297"/>
      <c r="G29" s="8">
        <v>23</v>
      </c>
      <c r="H29" s="68">
        <f>SUM(H10:H28)</f>
        <v>1208895930</v>
      </c>
      <c r="I29" s="68">
        <f t="shared" ref="I29:W29" si="5">SUM(I10:I28)</f>
        <v>719579</v>
      </c>
      <c r="J29" s="68">
        <f t="shared" si="5"/>
        <v>44839799</v>
      </c>
      <c r="K29" s="68">
        <f t="shared" si="5"/>
        <v>10092356</v>
      </c>
      <c r="L29" s="68">
        <f t="shared" si="5"/>
        <v>10092356</v>
      </c>
      <c r="M29" s="68">
        <f t="shared" si="5"/>
        <v>217684029</v>
      </c>
      <c r="N29" s="68">
        <f t="shared" si="5"/>
        <v>124407972</v>
      </c>
      <c r="O29" s="68">
        <f t="shared" si="5"/>
        <v>0</v>
      </c>
      <c r="P29" s="68">
        <f t="shared" si="5"/>
        <v>0</v>
      </c>
      <c r="Q29" s="68">
        <f t="shared" si="5"/>
        <v>0</v>
      </c>
      <c r="R29" s="68">
        <f t="shared" si="5"/>
        <v>0</v>
      </c>
      <c r="S29" s="68">
        <f t="shared" si="5"/>
        <v>4764752</v>
      </c>
      <c r="T29" s="68">
        <f t="shared" si="5"/>
        <v>75503105</v>
      </c>
      <c r="U29" s="68">
        <f t="shared" si="5"/>
        <v>1676815166</v>
      </c>
      <c r="V29" s="68">
        <f t="shared" si="5"/>
        <v>0</v>
      </c>
      <c r="W29" s="68">
        <f t="shared" si="5"/>
        <v>1676815166</v>
      </c>
    </row>
    <row r="30" spans="1:23" x14ac:dyDescent="0.2">
      <c r="A30" s="291" t="s">
        <v>459</v>
      </c>
      <c r="B30" s="292"/>
      <c r="C30" s="292"/>
      <c r="D30" s="292"/>
      <c r="E30" s="292"/>
      <c r="F30" s="292"/>
      <c r="G30" s="292"/>
      <c r="H30" s="292"/>
      <c r="I30" s="292"/>
      <c r="J30" s="292"/>
      <c r="K30" s="292"/>
      <c r="L30" s="292"/>
      <c r="M30" s="292"/>
      <c r="N30" s="292"/>
      <c r="O30" s="292"/>
      <c r="P30" s="292"/>
      <c r="Q30" s="292"/>
      <c r="R30" s="292"/>
      <c r="S30" s="292"/>
      <c r="T30" s="292"/>
      <c r="U30" s="292"/>
      <c r="V30" s="292"/>
      <c r="W30" s="292"/>
    </row>
    <row r="31" spans="1:23" ht="36.75" customHeight="1" x14ac:dyDescent="0.2">
      <c r="A31" s="293" t="s">
        <v>460</v>
      </c>
      <c r="B31" s="293"/>
      <c r="C31" s="293"/>
      <c r="D31" s="293"/>
      <c r="E31" s="293"/>
      <c r="F31" s="293"/>
      <c r="G31" s="7">
        <v>24</v>
      </c>
      <c r="H31" s="66">
        <f>SUM(H12:H20)</f>
        <v>0</v>
      </c>
      <c r="I31" s="66">
        <f t="shared" ref="I31:W31" si="6">SUM(I12:I20)</f>
        <v>0</v>
      </c>
      <c r="J31" s="66">
        <f t="shared" si="6"/>
        <v>0</v>
      </c>
      <c r="K31" s="66">
        <f t="shared" si="6"/>
        <v>0</v>
      </c>
      <c r="L31" s="66">
        <f t="shared" si="6"/>
        <v>0</v>
      </c>
      <c r="M31" s="66">
        <f t="shared" si="6"/>
        <v>0</v>
      </c>
      <c r="N31" s="66">
        <f t="shared" si="6"/>
        <v>0</v>
      </c>
      <c r="O31" s="66">
        <f t="shared" si="6"/>
        <v>0</v>
      </c>
      <c r="P31" s="66">
        <f t="shared" si="6"/>
        <v>0</v>
      </c>
      <c r="Q31" s="66">
        <f t="shared" si="6"/>
        <v>0</v>
      </c>
      <c r="R31" s="66">
        <f t="shared" si="6"/>
        <v>0</v>
      </c>
      <c r="S31" s="66">
        <f t="shared" si="6"/>
        <v>0</v>
      </c>
      <c r="T31" s="66">
        <f t="shared" si="6"/>
        <v>0</v>
      </c>
      <c r="U31" s="66">
        <f t="shared" si="6"/>
        <v>0</v>
      </c>
      <c r="V31" s="66">
        <f t="shared" si="6"/>
        <v>0</v>
      </c>
      <c r="W31" s="66">
        <f t="shared" si="6"/>
        <v>0</v>
      </c>
    </row>
    <row r="32" spans="1:23" ht="31.5" customHeight="1" x14ac:dyDescent="0.2">
      <c r="A32" s="293" t="s">
        <v>461</v>
      </c>
      <c r="B32" s="293"/>
      <c r="C32" s="293"/>
      <c r="D32" s="293"/>
      <c r="E32" s="293"/>
      <c r="F32" s="293"/>
      <c r="G32" s="7">
        <v>25</v>
      </c>
      <c r="H32" s="66">
        <f>H11+H31</f>
        <v>0</v>
      </c>
      <c r="I32" s="66">
        <f t="shared" ref="I32:W32" si="7">I11+I31</f>
        <v>0</v>
      </c>
      <c r="J32" s="66">
        <f t="shared" si="7"/>
        <v>0</v>
      </c>
      <c r="K32" s="66">
        <f t="shared" si="7"/>
        <v>0</v>
      </c>
      <c r="L32" s="66">
        <f t="shared" si="7"/>
        <v>0</v>
      </c>
      <c r="M32" s="66">
        <f t="shared" si="7"/>
        <v>0</v>
      </c>
      <c r="N32" s="66">
        <f t="shared" si="7"/>
        <v>0</v>
      </c>
      <c r="O32" s="66">
        <f t="shared" si="7"/>
        <v>0</v>
      </c>
      <c r="P32" s="66">
        <f t="shared" si="7"/>
        <v>0</v>
      </c>
      <c r="Q32" s="66">
        <f t="shared" si="7"/>
        <v>0</v>
      </c>
      <c r="R32" s="66">
        <f t="shared" si="7"/>
        <v>0</v>
      </c>
      <c r="S32" s="66">
        <f t="shared" si="7"/>
        <v>0</v>
      </c>
      <c r="T32" s="66">
        <f t="shared" si="7"/>
        <v>75503105</v>
      </c>
      <c r="U32" s="66">
        <f t="shared" si="7"/>
        <v>75503105</v>
      </c>
      <c r="V32" s="66">
        <f t="shared" si="7"/>
        <v>0</v>
      </c>
      <c r="W32" s="66">
        <f t="shared" si="7"/>
        <v>75503105</v>
      </c>
    </row>
    <row r="33" spans="1:23" ht="30.75" customHeight="1" x14ac:dyDescent="0.2">
      <c r="A33" s="294" t="s">
        <v>462</v>
      </c>
      <c r="B33" s="294"/>
      <c r="C33" s="294"/>
      <c r="D33" s="294"/>
      <c r="E33" s="294"/>
      <c r="F33" s="294"/>
      <c r="G33" s="8">
        <v>26</v>
      </c>
      <c r="H33" s="68">
        <f>SUM(H21:H28)</f>
        <v>0</v>
      </c>
      <c r="I33" s="68">
        <f t="shared" ref="I33:W33" si="8">SUM(I21:I28)</f>
        <v>0</v>
      </c>
      <c r="J33" s="68">
        <f t="shared" si="8"/>
        <v>3453722</v>
      </c>
      <c r="K33" s="68">
        <f t="shared" si="8"/>
        <v>5948572</v>
      </c>
      <c r="L33" s="68">
        <f t="shared" si="8"/>
        <v>5948572</v>
      </c>
      <c r="M33" s="68">
        <f t="shared" si="8"/>
        <v>0</v>
      </c>
      <c r="N33" s="68">
        <f t="shared" si="8"/>
        <v>23758985</v>
      </c>
      <c r="O33" s="68">
        <f t="shared" si="8"/>
        <v>0</v>
      </c>
      <c r="P33" s="68">
        <f t="shared" si="8"/>
        <v>0</v>
      </c>
      <c r="Q33" s="68">
        <f t="shared" si="8"/>
        <v>0</v>
      </c>
      <c r="R33" s="68">
        <f t="shared" si="8"/>
        <v>0</v>
      </c>
      <c r="S33" s="68">
        <f t="shared" si="8"/>
        <v>0</v>
      </c>
      <c r="T33" s="68">
        <f t="shared" si="8"/>
        <v>-69074443</v>
      </c>
      <c r="U33" s="68">
        <f t="shared" si="8"/>
        <v>-41861736</v>
      </c>
      <c r="V33" s="68">
        <f t="shared" si="8"/>
        <v>0</v>
      </c>
      <c r="W33" s="68">
        <f t="shared" si="8"/>
        <v>-41861736</v>
      </c>
    </row>
    <row r="34" spans="1:23" x14ac:dyDescent="0.2">
      <c r="A34" s="291" t="s">
        <v>463</v>
      </c>
      <c r="B34" s="295"/>
      <c r="C34" s="295"/>
      <c r="D34" s="295"/>
      <c r="E34" s="295"/>
      <c r="F34" s="295"/>
      <c r="G34" s="295"/>
      <c r="H34" s="295"/>
      <c r="I34" s="295"/>
      <c r="J34" s="295"/>
      <c r="K34" s="295"/>
      <c r="L34" s="295"/>
      <c r="M34" s="295"/>
      <c r="N34" s="295"/>
      <c r="O34" s="295"/>
      <c r="P34" s="295"/>
      <c r="Q34" s="295"/>
      <c r="R34" s="295"/>
      <c r="S34" s="295"/>
      <c r="T34" s="295"/>
      <c r="U34" s="295"/>
      <c r="V34" s="295"/>
      <c r="W34" s="295"/>
    </row>
    <row r="35" spans="1:23" x14ac:dyDescent="0.2">
      <c r="A35" s="296" t="s">
        <v>464</v>
      </c>
      <c r="B35" s="296"/>
      <c r="C35" s="296"/>
      <c r="D35" s="296"/>
      <c r="E35" s="296"/>
      <c r="F35" s="296"/>
      <c r="G35" s="6">
        <v>27</v>
      </c>
      <c r="H35" s="65">
        <v>1208895930</v>
      </c>
      <c r="I35" s="65">
        <v>719579</v>
      </c>
      <c r="J35" s="65">
        <v>44839799</v>
      </c>
      <c r="K35" s="65">
        <v>10092357</v>
      </c>
      <c r="L35" s="65">
        <v>10092357</v>
      </c>
      <c r="M35" s="65">
        <v>217684029</v>
      </c>
      <c r="N35" s="65">
        <v>124407972</v>
      </c>
      <c r="O35" s="65">
        <v>0</v>
      </c>
      <c r="P35" s="65">
        <v>0</v>
      </c>
      <c r="Q35" s="65">
        <v>0</v>
      </c>
      <c r="R35" s="65">
        <v>0</v>
      </c>
      <c r="S35" s="65">
        <v>4764752</v>
      </c>
      <c r="T35" s="65">
        <v>75503105</v>
      </c>
      <c r="U35" s="69">
        <f t="shared" ref="U35:U37" si="9">H35+I35+J35+K35-L35+M35+N35+O35+P35+Q35+R35+S35+T35</f>
        <v>1676815166</v>
      </c>
      <c r="V35" s="65">
        <v>0</v>
      </c>
      <c r="W35" s="69">
        <f t="shared" ref="W35:W37" si="10">U35+V35</f>
        <v>1676815166</v>
      </c>
    </row>
    <row r="36" spans="1:23" x14ac:dyDescent="0.2">
      <c r="A36" s="289" t="s">
        <v>465</v>
      </c>
      <c r="B36" s="289"/>
      <c r="C36" s="289"/>
      <c r="D36" s="289"/>
      <c r="E36" s="289"/>
      <c r="F36" s="289"/>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
      <c r="A37" s="289" t="s">
        <v>466</v>
      </c>
      <c r="B37" s="289"/>
      <c r="C37" s="289"/>
      <c r="D37" s="289"/>
      <c r="E37" s="289"/>
      <c r="F37" s="289"/>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x14ac:dyDescent="0.2">
      <c r="A38" s="296" t="s">
        <v>467</v>
      </c>
      <c r="B38" s="296"/>
      <c r="C38" s="296"/>
      <c r="D38" s="296"/>
      <c r="E38" s="296"/>
      <c r="F38" s="296"/>
      <c r="G38" s="6">
        <v>30</v>
      </c>
      <c r="H38" s="69">
        <f>H35+H36+H37</f>
        <v>1208895930</v>
      </c>
      <c r="I38" s="69">
        <f t="shared" ref="I38:W38" si="11">I35+I36+I37</f>
        <v>719579</v>
      </c>
      <c r="J38" s="69">
        <f t="shared" si="11"/>
        <v>44839799</v>
      </c>
      <c r="K38" s="69">
        <f t="shared" si="11"/>
        <v>10092357</v>
      </c>
      <c r="L38" s="69">
        <f t="shared" si="11"/>
        <v>10092357</v>
      </c>
      <c r="M38" s="69">
        <f t="shared" si="11"/>
        <v>217684029</v>
      </c>
      <c r="N38" s="69">
        <f t="shared" si="11"/>
        <v>124407972</v>
      </c>
      <c r="O38" s="69">
        <f t="shared" si="11"/>
        <v>0</v>
      </c>
      <c r="P38" s="69">
        <f t="shared" si="11"/>
        <v>0</v>
      </c>
      <c r="Q38" s="69">
        <f t="shared" si="11"/>
        <v>0</v>
      </c>
      <c r="R38" s="69">
        <f t="shared" si="11"/>
        <v>0</v>
      </c>
      <c r="S38" s="69">
        <f t="shared" si="11"/>
        <v>4764752</v>
      </c>
      <c r="T38" s="69">
        <f t="shared" si="11"/>
        <v>75503105</v>
      </c>
      <c r="U38" s="69">
        <f t="shared" si="11"/>
        <v>1676815166</v>
      </c>
      <c r="V38" s="69">
        <f t="shared" si="11"/>
        <v>0</v>
      </c>
      <c r="W38" s="69">
        <f t="shared" si="11"/>
        <v>1676815166</v>
      </c>
    </row>
    <row r="39" spans="1:23" x14ac:dyDescent="0.2">
      <c r="A39" s="289" t="s">
        <v>468</v>
      </c>
      <c r="B39" s="289"/>
      <c r="C39" s="289"/>
      <c r="D39" s="289"/>
      <c r="E39" s="289"/>
      <c r="F39" s="289"/>
      <c r="G39" s="6">
        <v>31</v>
      </c>
      <c r="H39" s="67">
        <v>0</v>
      </c>
      <c r="I39" s="67">
        <v>0</v>
      </c>
      <c r="J39" s="67">
        <v>0</v>
      </c>
      <c r="K39" s="67">
        <v>0</v>
      </c>
      <c r="L39" s="67">
        <v>0</v>
      </c>
      <c r="M39" s="67">
        <v>0</v>
      </c>
      <c r="N39" s="67">
        <v>0</v>
      </c>
      <c r="O39" s="67">
        <v>0</v>
      </c>
      <c r="P39" s="67">
        <v>0</v>
      </c>
      <c r="Q39" s="67">
        <v>0</v>
      </c>
      <c r="R39" s="67">
        <v>0</v>
      </c>
      <c r="S39" s="67">
        <v>0</v>
      </c>
      <c r="T39" s="65">
        <v>28642674</v>
      </c>
      <c r="U39" s="69">
        <f t="shared" ref="U39:U56" si="12">H39+I39+J39+K39-L39+M39+N39+O39+P39+Q39+R39+S39+T39</f>
        <v>28642674</v>
      </c>
      <c r="V39" s="65">
        <v>0</v>
      </c>
      <c r="W39" s="69">
        <f t="shared" ref="W39:W56" si="13">U39+V39</f>
        <v>28642674</v>
      </c>
    </row>
    <row r="40" spans="1:23" x14ac:dyDescent="0.2">
      <c r="A40" s="289" t="s">
        <v>469</v>
      </c>
      <c r="B40" s="289"/>
      <c r="C40" s="289"/>
      <c r="D40" s="289"/>
      <c r="E40" s="289"/>
      <c r="F40" s="289"/>
      <c r="G40" s="6">
        <v>32</v>
      </c>
      <c r="H40" s="67">
        <v>0</v>
      </c>
      <c r="I40" s="67">
        <v>0</v>
      </c>
      <c r="J40" s="67">
        <v>0</v>
      </c>
      <c r="K40" s="67">
        <v>0</v>
      </c>
      <c r="L40" s="67">
        <v>0</v>
      </c>
      <c r="M40" s="67">
        <v>0</v>
      </c>
      <c r="N40" s="65">
        <v>0</v>
      </c>
      <c r="O40" s="67">
        <v>0</v>
      </c>
      <c r="P40" s="67">
        <v>0</v>
      </c>
      <c r="Q40" s="67">
        <v>0</v>
      </c>
      <c r="R40" s="67">
        <v>0</v>
      </c>
      <c r="S40" s="67">
        <v>0</v>
      </c>
      <c r="T40" s="67">
        <v>0</v>
      </c>
      <c r="U40" s="69">
        <f t="shared" si="12"/>
        <v>0</v>
      </c>
      <c r="V40" s="65">
        <v>0</v>
      </c>
      <c r="W40" s="69">
        <f t="shared" si="13"/>
        <v>0</v>
      </c>
    </row>
    <row r="41" spans="1:23" ht="27" customHeight="1" x14ac:dyDescent="0.2">
      <c r="A41" s="289" t="s">
        <v>470</v>
      </c>
      <c r="B41" s="289"/>
      <c r="C41" s="289"/>
      <c r="D41" s="289"/>
      <c r="E41" s="289"/>
      <c r="F41" s="289"/>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x14ac:dyDescent="0.2">
      <c r="A42" s="289" t="s">
        <v>471</v>
      </c>
      <c r="B42" s="289"/>
      <c r="C42" s="289"/>
      <c r="D42" s="289"/>
      <c r="E42" s="289"/>
      <c r="F42" s="289"/>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
      <c r="A43" s="289" t="s">
        <v>472</v>
      </c>
      <c r="B43" s="289"/>
      <c r="C43" s="289"/>
      <c r="D43" s="289"/>
      <c r="E43" s="289"/>
      <c r="F43" s="289"/>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
      <c r="A44" s="289" t="s">
        <v>473</v>
      </c>
      <c r="B44" s="289"/>
      <c r="C44" s="289"/>
      <c r="D44" s="289"/>
      <c r="E44" s="289"/>
      <c r="F44" s="289"/>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
      <c r="A45" s="289" t="s">
        <v>474</v>
      </c>
      <c r="B45" s="289"/>
      <c r="C45" s="289"/>
      <c r="D45" s="289"/>
      <c r="E45" s="289"/>
      <c r="F45" s="289"/>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
      <c r="A46" s="289" t="s">
        <v>475</v>
      </c>
      <c r="B46" s="289"/>
      <c r="C46" s="289"/>
      <c r="D46" s="289"/>
      <c r="E46" s="289"/>
      <c r="F46" s="289"/>
      <c r="G46" s="6">
        <v>38</v>
      </c>
      <c r="H46" s="67">
        <v>0</v>
      </c>
      <c r="I46" s="67">
        <v>0</v>
      </c>
      <c r="J46" s="67">
        <v>0</v>
      </c>
      <c r="K46" s="67">
        <v>0</v>
      </c>
      <c r="L46" s="67">
        <v>0</v>
      </c>
      <c r="M46" s="67">
        <v>0</v>
      </c>
      <c r="N46" s="65">
        <v>0</v>
      </c>
      <c r="O46" s="65">
        <v>0</v>
      </c>
      <c r="P46" s="65">
        <v>0</v>
      </c>
      <c r="Q46" s="65">
        <v>0</v>
      </c>
      <c r="R46" s="65">
        <v>0</v>
      </c>
      <c r="S46" s="65">
        <v>0</v>
      </c>
      <c r="T46" s="65">
        <v>0</v>
      </c>
      <c r="U46" s="69">
        <f t="shared" si="12"/>
        <v>0</v>
      </c>
      <c r="V46" s="65">
        <v>0</v>
      </c>
      <c r="W46" s="69">
        <f t="shared" si="13"/>
        <v>0</v>
      </c>
    </row>
    <row r="47" spans="1:23" x14ac:dyDescent="0.2">
      <c r="A47" s="289" t="s">
        <v>476</v>
      </c>
      <c r="B47" s="289"/>
      <c r="C47" s="289"/>
      <c r="D47" s="289"/>
      <c r="E47" s="289"/>
      <c r="F47" s="289"/>
      <c r="G47" s="6">
        <v>39</v>
      </c>
      <c r="H47" s="65">
        <v>0</v>
      </c>
      <c r="I47" s="65">
        <v>0</v>
      </c>
      <c r="J47" s="65">
        <v>0</v>
      </c>
      <c r="K47" s="65">
        <v>0</v>
      </c>
      <c r="L47" s="65">
        <v>0</v>
      </c>
      <c r="M47" s="65">
        <v>0</v>
      </c>
      <c r="N47" s="65">
        <v>0</v>
      </c>
      <c r="O47" s="65">
        <v>0</v>
      </c>
      <c r="P47" s="65">
        <v>0</v>
      </c>
      <c r="Q47" s="65">
        <v>0</v>
      </c>
      <c r="R47" s="65">
        <v>0</v>
      </c>
      <c r="S47" s="65">
        <v>0</v>
      </c>
      <c r="T47" s="65">
        <v>0</v>
      </c>
      <c r="U47" s="69">
        <f t="shared" si="12"/>
        <v>0</v>
      </c>
      <c r="V47" s="65">
        <v>0</v>
      </c>
      <c r="W47" s="69">
        <f t="shared" si="13"/>
        <v>0</v>
      </c>
    </row>
    <row r="48" spans="1:23" x14ac:dyDescent="0.2">
      <c r="A48" s="289" t="s">
        <v>477</v>
      </c>
      <c r="B48" s="289"/>
      <c r="C48" s="289"/>
      <c r="D48" s="289"/>
      <c r="E48" s="289"/>
      <c r="F48" s="289"/>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x14ac:dyDescent="0.2">
      <c r="A49" s="289" t="s">
        <v>478</v>
      </c>
      <c r="B49" s="289"/>
      <c r="C49" s="289"/>
      <c r="D49" s="289"/>
      <c r="E49" s="289"/>
      <c r="F49" s="289"/>
      <c r="G49" s="6">
        <v>41</v>
      </c>
      <c r="H49" s="65">
        <v>0</v>
      </c>
      <c r="I49" s="65">
        <v>0</v>
      </c>
      <c r="J49" s="65">
        <v>0</v>
      </c>
      <c r="K49" s="65">
        <v>0</v>
      </c>
      <c r="L49" s="65">
        <v>0</v>
      </c>
      <c r="M49" s="65">
        <v>0</v>
      </c>
      <c r="N49" s="65">
        <v>0</v>
      </c>
      <c r="O49" s="65">
        <v>0</v>
      </c>
      <c r="P49" s="65">
        <v>0</v>
      </c>
      <c r="Q49" s="65">
        <v>0</v>
      </c>
      <c r="R49" s="65">
        <v>0</v>
      </c>
      <c r="S49" s="65">
        <v>0</v>
      </c>
      <c r="T49" s="65">
        <v>0</v>
      </c>
      <c r="U49" s="69">
        <f>H49+I49+J49+K49-L49+M49+N49+O49+P49+Q49+R49+S49+T49</f>
        <v>0</v>
      </c>
      <c r="V49" s="65">
        <v>0</v>
      </c>
      <c r="W49" s="69">
        <f t="shared" si="13"/>
        <v>0</v>
      </c>
    </row>
    <row r="50" spans="1:23" ht="26.25" customHeight="1" x14ac:dyDescent="0.2">
      <c r="A50" s="289" t="s">
        <v>479</v>
      </c>
      <c r="B50" s="289"/>
      <c r="C50" s="289"/>
      <c r="D50" s="289"/>
      <c r="E50" s="289"/>
      <c r="F50" s="289"/>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
      <c r="A51" s="289" t="s">
        <v>480</v>
      </c>
      <c r="B51" s="289"/>
      <c r="C51" s="289"/>
      <c r="D51" s="289"/>
      <c r="E51" s="289"/>
      <c r="F51" s="289"/>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
      <c r="A52" s="289" t="s">
        <v>481</v>
      </c>
      <c r="B52" s="289"/>
      <c r="C52" s="289"/>
      <c r="D52" s="289"/>
      <c r="E52" s="289"/>
      <c r="F52" s="289"/>
      <c r="G52" s="6">
        <v>44</v>
      </c>
      <c r="H52" s="65">
        <v>0</v>
      </c>
      <c r="I52" s="65">
        <v>0</v>
      </c>
      <c r="J52" s="65">
        <v>0</v>
      </c>
      <c r="K52" s="65">
        <v>0</v>
      </c>
      <c r="L52" s="65">
        <v>827556</v>
      </c>
      <c r="M52" s="65">
        <v>0</v>
      </c>
      <c r="N52" s="65">
        <v>0</v>
      </c>
      <c r="O52" s="65">
        <v>0</v>
      </c>
      <c r="P52" s="65">
        <v>0</v>
      </c>
      <c r="Q52" s="65">
        <v>0</v>
      </c>
      <c r="R52" s="65">
        <v>0</v>
      </c>
      <c r="S52" s="65">
        <v>0</v>
      </c>
      <c r="T52" s="65">
        <v>0</v>
      </c>
      <c r="U52" s="69">
        <f t="shared" si="12"/>
        <v>-827556</v>
      </c>
      <c r="V52" s="65">
        <v>0</v>
      </c>
      <c r="W52" s="69">
        <f t="shared" si="13"/>
        <v>-827556</v>
      </c>
    </row>
    <row r="53" spans="1:23" x14ac:dyDescent="0.2">
      <c r="A53" s="289" t="s">
        <v>482</v>
      </c>
      <c r="B53" s="289"/>
      <c r="C53" s="289"/>
      <c r="D53" s="289"/>
      <c r="E53" s="289"/>
      <c r="F53" s="289"/>
      <c r="G53" s="6">
        <v>45</v>
      </c>
      <c r="H53" s="65">
        <v>0</v>
      </c>
      <c r="I53" s="65">
        <v>0</v>
      </c>
      <c r="J53" s="65">
        <v>0</v>
      </c>
      <c r="K53" s="65">
        <v>0</v>
      </c>
      <c r="L53" s="65">
        <v>0</v>
      </c>
      <c r="M53" s="65">
        <v>0</v>
      </c>
      <c r="N53" s="65">
        <v>0</v>
      </c>
      <c r="O53" s="65">
        <v>0</v>
      </c>
      <c r="P53" s="65">
        <v>0</v>
      </c>
      <c r="Q53" s="65">
        <v>0</v>
      </c>
      <c r="R53" s="65">
        <v>0</v>
      </c>
      <c r="S53" s="65">
        <v>0</v>
      </c>
      <c r="T53" s="65">
        <v>-38339236</v>
      </c>
      <c r="U53" s="69">
        <f t="shared" si="12"/>
        <v>-38339236</v>
      </c>
      <c r="V53" s="65">
        <v>0</v>
      </c>
      <c r="W53" s="69">
        <f t="shared" si="13"/>
        <v>-38339236</v>
      </c>
    </row>
    <row r="54" spans="1:23" x14ac:dyDescent="0.2">
      <c r="A54" s="289" t="s">
        <v>483</v>
      </c>
      <c r="B54" s="289"/>
      <c r="C54" s="289"/>
      <c r="D54" s="289"/>
      <c r="E54" s="289"/>
      <c r="F54" s="289"/>
      <c r="G54" s="6">
        <v>46</v>
      </c>
      <c r="H54" s="65">
        <v>0</v>
      </c>
      <c r="I54" s="65">
        <v>0</v>
      </c>
      <c r="J54" s="65">
        <v>0</v>
      </c>
      <c r="K54" s="65">
        <v>0</v>
      </c>
      <c r="L54" s="65">
        <v>0</v>
      </c>
      <c r="M54" s="65">
        <v>0</v>
      </c>
      <c r="N54" s="65">
        <v>0</v>
      </c>
      <c r="O54" s="65">
        <v>0</v>
      </c>
      <c r="P54" s="65">
        <v>0</v>
      </c>
      <c r="Q54" s="65">
        <v>0</v>
      </c>
      <c r="R54" s="65">
        <v>0</v>
      </c>
      <c r="S54" s="65">
        <v>0</v>
      </c>
      <c r="T54" s="65">
        <v>0</v>
      </c>
      <c r="U54" s="69">
        <f t="shared" si="12"/>
        <v>0</v>
      </c>
      <c r="V54" s="65">
        <v>0</v>
      </c>
      <c r="W54" s="69">
        <f t="shared" si="13"/>
        <v>0</v>
      </c>
    </row>
    <row r="55" spans="1:23" x14ac:dyDescent="0.2">
      <c r="A55" s="289" t="s">
        <v>484</v>
      </c>
      <c r="B55" s="289"/>
      <c r="C55" s="289"/>
      <c r="D55" s="289"/>
      <c r="E55" s="289"/>
      <c r="F55" s="289"/>
      <c r="G55" s="6">
        <v>47</v>
      </c>
      <c r="H55" s="65">
        <v>0</v>
      </c>
      <c r="I55" s="65">
        <v>0</v>
      </c>
      <c r="J55" s="65">
        <v>3775155</v>
      </c>
      <c r="K55" s="65">
        <v>827556</v>
      </c>
      <c r="L55" s="65">
        <v>0</v>
      </c>
      <c r="M55" s="65">
        <v>0</v>
      </c>
      <c r="N55" s="65">
        <v>32561158</v>
      </c>
      <c r="O55" s="65">
        <v>0</v>
      </c>
      <c r="P55" s="65">
        <v>0</v>
      </c>
      <c r="Q55" s="65">
        <v>0</v>
      </c>
      <c r="R55" s="65">
        <v>0</v>
      </c>
      <c r="S55" s="65">
        <v>0</v>
      </c>
      <c r="T55" s="65">
        <v>-37163869</v>
      </c>
      <c r="U55" s="69">
        <f t="shared" si="12"/>
        <v>0</v>
      </c>
      <c r="V55" s="65">
        <v>0</v>
      </c>
      <c r="W55" s="69">
        <f t="shared" si="13"/>
        <v>0</v>
      </c>
    </row>
    <row r="56" spans="1:23" x14ac:dyDescent="0.2">
      <c r="A56" s="289" t="s">
        <v>485</v>
      </c>
      <c r="B56" s="289"/>
      <c r="C56" s="289"/>
      <c r="D56" s="289"/>
      <c r="E56" s="289"/>
      <c r="F56" s="289"/>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
      <c r="A57" s="290" t="s">
        <v>486</v>
      </c>
      <c r="B57" s="290"/>
      <c r="C57" s="290"/>
      <c r="D57" s="290"/>
      <c r="E57" s="290"/>
      <c r="F57" s="290"/>
      <c r="G57" s="9">
        <v>49</v>
      </c>
      <c r="H57" s="70">
        <f>SUM(H38:H56)</f>
        <v>1208895930</v>
      </c>
      <c r="I57" s="70">
        <f t="shared" ref="I57:W57" si="14">SUM(I38:I56)</f>
        <v>719579</v>
      </c>
      <c r="J57" s="70">
        <f t="shared" si="14"/>
        <v>48614954</v>
      </c>
      <c r="K57" s="70">
        <f t="shared" si="14"/>
        <v>10919913</v>
      </c>
      <c r="L57" s="70">
        <f t="shared" si="14"/>
        <v>10919913</v>
      </c>
      <c r="M57" s="70">
        <f t="shared" si="14"/>
        <v>217684029</v>
      </c>
      <c r="N57" s="70">
        <f t="shared" si="14"/>
        <v>156969130</v>
      </c>
      <c r="O57" s="70">
        <f t="shared" si="14"/>
        <v>0</v>
      </c>
      <c r="P57" s="70">
        <f t="shared" si="14"/>
        <v>0</v>
      </c>
      <c r="Q57" s="70">
        <f t="shared" si="14"/>
        <v>0</v>
      </c>
      <c r="R57" s="70">
        <f t="shared" si="14"/>
        <v>0</v>
      </c>
      <c r="S57" s="70">
        <f t="shared" si="14"/>
        <v>4764752</v>
      </c>
      <c r="T57" s="70">
        <f t="shared" si="14"/>
        <v>28642674</v>
      </c>
      <c r="U57" s="70">
        <f t="shared" si="14"/>
        <v>1666291048</v>
      </c>
      <c r="V57" s="70">
        <f t="shared" si="14"/>
        <v>0</v>
      </c>
      <c r="W57" s="70">
        <f t="shared" si="14"/>
        <v>1666291048</v>
      </c>
    </row>
    <row r="58" spans="1:23" x14ac:dyDescent="0.2">
      <c r="A58" s="291" t="s">
        <v>487</v>
      </c>
      <c r="B58" s="292"/>
      <c r="C58" s="292"/>
      <c r="D58" s="292"/>
      <c r="E58" s="292"/>
      <c r="F58" s="292"/>
      <c r="G58" s="292"/>
      <c r="H58" s="292"/>
      <c r="I58" s="292"/>
      <c r="J58" s="292"/>
      <c r="K58" s="292"/>
      <c r="L58" s="292"/>
      <c r="M58" s="292"/>
      <c r="N58" s="292"/>
      <c r="O58" s="292"/>
      <c r="P58" s="292"/>
      <c r="Q58" s="292"/>
      <c r="R58" s="292"/>
      <c r="S58" s="292"/>
      <c r="T58" s="292"/>
      <c r="U58" s="292"/>
      <c r="V58" s="292"/>
      <c r="W58" s="292"/>
    </row>
    <row r="59" spans="1:23" ht="31.5" customHeight="1" x14ac:dyDescent="0.2">
      <c r="A59" s="287" t="s">
        <v>488</v>
      </c>
      <c r="B59" s="287"/>
      <c r="C59" s="287"/>
      <c r="D59" s="287"/>
      <c r="E59" s="287"/>
      <c r="F59" s="287"/>
      <c r="G59" s="6">
        <v>50</v>
      </c>
      <c r="H59" s="69">
        <f>SUM(H40:H48)</f>
        <v>0</v>
      </c>
      <c r="I59" s="69">
        <f t="shared" ref="I59:W59" si="15">SUM(I40:I48)</f>
        <v>0</v>
      </c>
      <c r="J59" s="69">
        <f t="shared" si="15"/>
        <v>0</v>
      </c>
      <c r="K59" s="69">
        <f t="shared" si="15"/>
        <v>0</v>
      </c>
      <c r="L59" s="69">
        <f t="shared" si="15"/>
        <v>0</v>
      </c>
      <c r="M59" s="69">
        <f t="shared" si="15"/>
        <v>0</v>
      </c>
      <c r="N59" s="69">
        <f t="shared" si="15"/>
        <v>0</v>
      </c>
      <c r="O59" s="69">
        <f t="shared" si="15"/>
        <v>0</v>
      </c>
      <c r="P59" s="69">
        <f t="shared" si="15"/>
        <v>0</v>
      </c>
      <c r="Q59" s="69">
        <f t="shared" si="15"/>
        <v>0</v>
      </c>
      <c r="R59" s="69">
        <f t="shared" si="15"/>
        <v>0</v>
      </c>
      <c r="S59" s="69">
        <f t="shared" si="15"/>
        <v>0</v>
      </c>
      <c r="T59" s="69">
        <f t="shared" si="15"/>
        <v>0</v>
      </c>
      <c r="U59" s="69">
        <f t="shared" si="15"/>
        <v>0</v>
      </c>
      <c r="V59" s="69">
        <f t="shared" si="15"/>
        <v>0</v>
      </c>
      <c r="W59" s="69">
        <f t="shared" si="15"/>
        <v>0</v>
      </c>
    </row>
    <row r="60" spans="1:23" ht="27.75" customHeight="1" x14ac:dyDescent="0.2">
      <c r="A60" s="287" t="s">
        <v>489</v>
      </c>
      <c r="B60" s="287"/>
      <c r="C60" s="287"/>
      <c r="D60" s="287"/>
      <c r="E60" s="287"/>
      <c r="F60" s="287"/>
      <c r="G60" s="6">
        <v>51</v>
      </c>
      <c r="H60" s="69">
        <f>H39+H59</f>
        <v>0</v>
      </c>
      <c r="I60" s="69">
        <f t="shared" ref="I60:W60" si="16">I39+I59</f>
        <v>0</v>
      </c>
      <c r="J60" s="69">
        <f t="shared" si="16"/>
        <v>0</v>
      </c>
      <c r="K60" s="69">
        <f t="shared" si="16"/>
        <v>0</v>
      </c>
      <c r="L60" s="69">
        <f t="shared" si="16"/>
        <v>0</v>
      </c>
      <c r="M60" s="69">
        <f t="shared" si="16"/>
        <v>0</v>
      </c>
      <c r="N60" s="69">
        <f t="shared" si="16"/>
        <v>0</v>
      </c>
      <c r="O60" s="69">
        <f t="shared" si="16"/>
        <v>0</v>
      </c>
      <c r="P60" s="69">
        <f t="shared" si="16"/>
        <v>0</v>
      </c>
      <c r="Q60" s="69">
        <f t="shared" si="16"/>
        <v>0</v>
      </c>
      <c r="R60" s="69">
        <f t="shared" si="16"/>
        <v>0</v>
      </c>
      <c r="S60" s="69">
        <f t="shared" si="16"/>
        <v>0</v>
      </c>
      <c r="T60" s="69">
        <f t="shared" si="16"/>
        <v>28642674</v>
      </c>
      <c r="U60" s="69">
        <f t="shared" si="16"/>
        <v>28642674</v>
      </c>
      <c r="V60" s="69">
        <f t="shared" si="16"/>
        <v>0</v>
      </c>
      <c r="W60" s="69">
        <f t="shared" si="16"/>
        <v>28642674</v>
      </c>
    </row>
    <row r="61" spans="1:23" ht="29.25" customHeight="1" x14ac:dyDescent="0.2">
      <c r="A61" s="288" t="s">
        <v>490</v>
      </c>
      <c r="B61" s="288"/>
      <c r="C61" s="288"/>
      <c r="D61" s="288"/>
      <c r="E61" s="288"/>
      <c r="F61" s="288"/>
      <c r="G61" s="9">
        <v>52</v>
      </c>
      <c r="H61" s="70">
        <f>SUM(H49:H56)</f>
        <v>0</v>
      </c>
      <c r="I61" s="70">
        <f t="shared" ref="I61:W61" si="17">SUM(I49:I56)</f>
        <v>0</v>
      </c>
      <c r="J61" s="70">
        <f t="shared" si="17"/>
        <v>3775155</v>
      </c>
      <c r="K61" s="70">
        <f t="shared" si="17"/>
        <v>827556</v>
      </c>
      <c r="L61" s="70">
        <f t="shared" si="17"/>
        <v>827556</v>
      </c>
      <c r="M61" s="70">
        <f t="shared" si="17"/>
        <v>0</v>
      </c>
      <c r="N61" s="70">
        <f t="shared" si="17"/>
        <v>32561158</v>
      </c>
      <c r="O61" s="70">
        <f t="shared" si="17"/>
        <v>0</v>
      </c>
      <c r="P61" s="70">
        <f t="shared" si="17"/>
        <v>0</v>
      </c>
      <c r="Q61" s="70">
        <f t="shared" si="17"/>
        <v>0</v>
      </c>
      <c r="R61" s="70">
        <f t="shared" si="17"/>
        <v>0</v>
      </c>
      <c r="S61" s="70">
        <f t="shared" si="17"/>
        <v>0</v>
      </c>
      <c r="T61" s="70">
        <f t="shared" si="17"/>
        <v>-75503105</v>
      </c>
      <c r="U61" s="70">
        <f t="shared" si="17"/>
        <v>-39166792</v>
      </c>
      <c r="V61" s="70">
        <f t="shared" si="17"/>
        <v>0</v>
      </c>
      <c r="W61" s="70">
        <f t="shared" si="17"/>
        <v>-39166792</v>
      </c>
    </row>
  </sheetData>
  <sheetProtection algorithmName="SHA-512" hashValue="aXmCJTm/YZpb8CkvF2Rx60V4PA21l1ssCIDBAqu5jXj+eojt5o5yfLX99YP7Cz0hcSbk/8XesnFwsYHBACbShw==" saltValue="64LKEPu1TdA5iQO6xuM67w=="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Invalid entry" error="You can enter only whole rounded numbers (positive or negative) and a zero." sqref="H31:W33 H35:W57 H59:W61 H7:W29">
      <formula1>9999999999</formula1>
    </dataValidation>
  </dataValidations>
  <pageMargins left="0.75" right="0.75" top="1" bottom="1" header="0.5" footer="0.5"/>
  <pageSetup paperSize="9" scale="39" orientation="landscape" r:id="rId1"/>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selection sqref="A1:I40"/>
    </sheetView>
  </sheetViews>
  <sheetFormatPr defaultRowHeight="12.75" x14ac:dyDescent="0.2"/>
  <sheetData>
    <row r="1" spans="1:9" x14ac:dyDescent="0.2">
      <c r="A1" s="317" t="s">
        <v>491</v>
      </c>
      <c r="B1" s="318"/>
      <c r="C1" s="318"/>
      <c r="D1" s="318"/>
      <c r="E1" s="318"/>
      <c r="F1" s="318"/>
      <c r="G1" s="318"/>
      <c r="H1" s="318"/>
      <c r="I1" s="318"/>
    </row>
    <row r="2" spans="1:9" x14ac:dyDescent="0.2">
      <c r="A2" s="318"/>
      <c r="B2" s="318"/>
      <c r="C2" s="318"/>
      <c r="D2" s="318"/>
      <c r="E2" s="318"/>
      <c r="F2" s="318"/>
      <c r="G2" s="318"/>
      <c r="H2" s="318"/>
      <c r="I2" s="318"/>
    </row>
    <row r="3" spans="1:9" x14ac:dyDescent="0.2">
      <c r="A3" s="318"/>
      <c r="B3" s="318"/>
      <c r="C3" s="318"/>
      <c r="D3" s="318"/>
      <c r="E3" s="318"/>
      <c r="F3" s="318"/>
      <c r="G3" s="318"/>
      <c r="H3" s="318"/>
      <c r="I3" s="318"/>
    </row>
    <row r="4" spans="1:9" x14ac:dyDescent="0.2">
      <c r="A4" s="318"/>
      <c r="B4" s="318"/>
      <c r="C4" s="318"/>
      <c r="D4" s="318"/>
      <c r="E4" s="318"/>
      <c r="F4" s="318"/>
      <c r="G4" s="318"/>
      <c r="H4" s="318"/>
      <c r="I4" s="318"/>
    </row>
    <row r="5" spans="1:9" x14ac:dyDescent="0.2">
      <c r="A5" s="318"/>
      <c r="B5" s="318"/>
      <c r="C5" s="318"/>
      <c r="D5" s="318"/>
      <c r="E5" s="318"/>
      <c r="F5" s="318"/>
      <c r="G5" s="318"/>
      <c r="H5" s="318"/>
      <c r="I5" s="318"/>
    </row>
    <row r="6" spans="1:9" x14ac:dyDescent="0.2">
      <c r="A6" s="318"/>
      <c r="B6" s="318"/>
      <c r="C6" s="318"/>
      <c r="D6" s="318"/>
      <c r="E6" s="318"/>
      <c r="F6" s="318"/>
      <c r="G6" s="318"/>
      <c r="H6" s="318"/>
      <c r="I6" s="318"/>
    </row>
    <row r="7" spans="1:9" x14ac:dyDescent="0.2">
      <c r="A7" s="318"/>
      <c r="B7" s="318"/>
      <c r="C7" s="318"/>
      <c r="D7" s="318"/>
      <c r="E7" s="318"/>
      <c r="F7" s="318"/>
      <c r="G7" s="318"/>
      <c r="H7" s="318"/>
      <c r="I7" s="318"/>
    </row>
    <row r="8" spans="1:9" x14ac:dyDescent="0.2">
      <c r="A8" s="318"/>
      <c r="B8" s="318"/>
      <c r="C8" s="318"/>
      <c r="D8" s="318"/>
      <c r="E8" s="318"/>
      <c r="F8" s="318"/>
      <c r="G8" s="318"/>
      <c r="H8" s="318"/>
      <c r="I8" s="318"/>
    </row>
    <row r="9" spans="1:9" x14ac:dyDescent="0.2">
      <c r="A9" s="318"/>
      <c r="B9" s="318"/>
      <c r="C9" s="318"/>
      <c r="D9" s="318"/>
      <c r="E9" s="318"/>
      <c r="F9" s="318"/>
      <c r="G9" s="318"/>
      <c r="H9" s="318"/>
      <c r="I9" s="318"/>
    </row>
    <row r="10" spans="1:9" x14ac:dyDescent="0.2">
      <c r="A10" s="318"/>
      <c r="B10" s="318"/>
      <c r="C10" s="318"/>
      <c r="D10" s="318"/>
      <c r="E10" s="318"/>
      <c r="F10" s="318"/>
      <c r="G10" s="318"/>
      <c r="H10" s="318"/>
      <c r="I10" s="318"/>
    </row>
    <row r="11" spans="1:9" x14ac:dyDescent="0.2">
      <c r="A11" s="318"/>
      <c r="B11" s="318"/>
      <c r="C11" s="318"/>
      <c r="D11" s="318"/>
      <c r="E11" s="318"/>
      <c r="F11" s="318"/>
      <c r="G11" s="318"/>
      <c r="H11" s="318"/>
      <c r="I11" s="318"/>
    </row>
    <row r="12" spans="1:9" x14ac:dyDescent="0.2">
      <c r="A12" s="318"/>
      <c r="B12" s="318"/>
      <c r="C12" s="318"/>
      <c r="D12" s="318"/>
      <c r="E12" s="318"/>
      <c r="F12" s="318"/>
      <c r="G12" s="318"/>
      <c r="H12" s="318"/>
      <c r="I12" s="318"/>
    </row>
    <row r="13" spans="1:9" x14ac:dyDescent="0.2">
      <c r="A13" s="318"/>
      <c r="B13" s="318"/>
      <c r="C13" s="318"/>
      <c r="D13" s="318"/>
      <c r="E13" s="318"/>
      <c r="F13" s="318"/>
      <c r="G13" s="318"/>
      <c r="H13" s="318"/>
      <c r="I13" s="318"/>
    </row>
    <row r="14" spans="1:9" x14ac:dyDescent="0.2">
      <c r="A14" s="318"/>
      <c r="B14" s="318"/>
      <c r="C14" s="318"/>
      <c r="D14" s="318"/>
      <c r="E14" s="318"/>
      <c r="F14" s="318"/>
      <c r="G14" s="318"/>
      <c r="H14" s="318"/>
      <c r="I14" s="318"/>
    </row>
    <row r="15" spans="1:9" x14ac:dyDescent="0.2">
      <c r="A15" s="318"/>
      <c r="B15" s="318"/>
      <c r="C15" s="318"/>
      <c r="D15" s="318"/>
      <c r="E15" s="318"/>
      <c r="F15" s="318"/>
      <c r="G15" s="318"/>
      <c r="H15" s="318"/>
      <c r="I15" s="318"/>
    </row>
    <row r="16" spans="1:9" x14ac:dyDescent="0.2">
      <c r="A16" s="318"/>
      <c r="B16" s="318"/>
      <c r="C16" s="318"/>
      <c r="D16" s="318"/>
      <c r="E16" s="318"/>
      <c r="F16" s="318"/>
      <c r="G16" s="318"/>
      <c r="H16" s="318"/>
      <c r="I16" s="318"/>
    </row>
    <row r="17" spans="1:9" x14ac:dyDescent="0.2">
      <c r="A17" s="318"/>
      <c r="B17" s="318"/>
      <c r="C17" s="318"/>
      <c r="D17" s="318"/>
      <c r="E17" s="318"/>
      <c r="F17" s="318"/>
      <c r="G17" s="318"/>
      <c r="H17" s="318"/>
      <c r="I17" s="318"/>
    </row>
    <row r="18" spans="1:9" x14ac:dyDescent="0.2">
      <c r="A18" s="318"/>
      <c r="B18" s="318"/>
      <c r="C18" s="318"/>
      <c r="D18" s="318"/>
      <c r="E18" s="318"/>
      <c r="F18" s="318"/>
      <c r="G18" s="318"/>
      <c r="H18" s="318"/>
      <c r="I18" s="318"/>
    </row>
    <row r="19" spans="1:9" x14ac:dyDescent="0.2">
      <c r="A19" s="318"/>
      <c r="B19" s="318"/>
      <c r="C19" s="318"/>
      <c r="D19" s="318"/>
      <c r="E19" s="318"/>
      <c r="F19" s="318"/>
      <c r="G19" s="318"/>
      <c r="H19" s="318"/>
      <c r="I19" s="318"/>
    </row>
    <row r="20" spans="1:9" x14ac:dyDescent="0.2">
      <c r="A20" s="318"/>
      <c r="B20" s="318"/>
      <c r="C20" s="318"/>
      <c r="D20" s="318"/>
      <c r="E20" s="318"/>
      <c r="F20" s="318"/>
      <c r="G20" s="318"/>
      <c r="H20" s="318"/>
      <c r="I20" s="318"/>
    </row>
    <row r="21" spans="1:9" x14ac:dyDescent="0.2">
      <c r="A21" s="318"/>
      <c r="B21" s="318"/>
      <c r="C21" s="318"/>
      <c r="D21" s="318"/>
      <c r="E21" s="318"/>
      <c r="F21" s="318"/>
      <c r="G21" s="318"/>
      <c r="H21" s="318"/>
      <c r="I21" s="318"/>
    </row>
    <row r="22" spans="1:9" x14ac:dyDescent="0.2">
      <c r="A22" s="318"/>
      <c r="B22" s="318"/>
      <c r="C22" s="318"/>
      <c r="D22" s="318"/>
      <c r="E22" s="318"/>
      <c r="F22" s="318"/>
      <c r="G22" s="318"/>
      <c r="H22" s="318"/>
      <c r="I22" s="318"/>
    </row>
    <row r="23" spans="1:9" x14ac:dyDescent="0.2">
      <c r="A23" s="318"/>
      <c r="B23" s="318"/>
      <c r="C23" s="318"/>
      <c r="D23" s="318"/>
      <c r="E23" s="318"/>
      <c r="F23" s="318"/>
      <c r="G23" s="318"/>
      <c r="H23" s="318"/>
      <c r="I23" s="318"/>
    </row>
    <row r="24" spans="1:9" x14ac:dyDescent="0.2">
      <c r="A24" s="318"/>
      <c r="B24" s="318"/>
      <c r="C24" s="318"/>
      <c r="D24" s="318"/>
      <c r="E24" s="318"/>
      <c r="F24" s="318"/>
      <c r="G24" s="318"/>
      <c r="H24" s="318"/>
      <c r="I24" s="318"/>
    </row>
    <row r="25" spans="1:9" x14ac:dyDescent="0.2">
      <c r="A25" s="318"/>
      <c r="B25" s="318"/>
      <c r="C25" s="318"/>
      <c r="D25" s="318"/>
      <c r="E25" s="318"/>
      <c r="F25" s="318"/>
      <c r="G25" s="318"/>
      <c r="H25" s="318"/>
      <c r="I25" s="318"/>
    </row>
    <row r="26" spans="1:9" x14ac:dyDescent="0.2">
      <c r="A26" s="318"/>
      <c r="B26" s="318"/>
      <c r="C26" s="318"/>
      <c r="D26" s="318"/>
      <c r="E26" s="318"/>
      <c r="F26" s="318"/>
      <c r="G26" s="318"/>
      <c r="H26" s="318"/>
      <c r="I26" s="318"/>
    </row>
    <row r="27" spans="1:9" x14ac:dyDescent="0.2">
      <c r="A27" s="318"/>
      <c r="B27" s="318"/>
      <c r="C27" s="318"/>
      <c r="D27" s="318"/>
      <c r="E27" s="318"/>
      <c r="F27" s="318"/>
      <c r="G27" s="318"/>
      <c r="H27" s="318"/>
      <c r="I27" s="318"/>
    </row>
    <row r="28" spans="1:9" x14ac:dyDescent="0.2">
      <c r="A28" s="318"/>
      <c r="B28" s="318"/>
      <c r="C28" s="318"/>
      <c r="D28" s="318"/>
      <c r="E28" s="318"/>
      <c r="F28" s="318"/>
      <c r="G28" s="318"/>
      <c r="H28" s="318"/>
      <c r="I28" s="318"/>
    </row>
    <row r="29" spans="1:9" x14ac:dyDescent="0.2">
      <c r="A29" s="318"/>
      <c r="B29" s="318"/>
      <c r="C29" s="318"/>
      <c r="D29" s="318"/>
      <c r="E29" s="318"/>
      <c r="F29" s="318"/>
      <c r="G29" s="318"/>
      <c r="H29" s="318"/>
      <c r="I29" s="318"/>
    </row>
    <row r="30" spans="1:9" x14ac:dyDescent="0.2">
      <c r="A30" s="318"/>
      <c r="B30" s="318"/>
      <c r="C30" s="318"/>
      <c r="D30" s="318"/>
      <c r="E30" s="318"/>
      <c r="F30" s="318"/>
      <c r="G30" s="318"/>
      <c r="H30" s="318"/>
      <c r="I30" s="318"/>
    </row>
    <row r="31" spans="1:9" x14ac:dyDescent="0.2">
      <c r="A31" s="318"/>
      <c r="B31" s="318"/>
      <c r="C31" s="318"/>
      <c r="D31" s="318"/>
      <c r="E31" s="318"/>
      <c r="F31" s="318"/>
      <c r="G31" s="318"/>
      <c r="H31" s="318"/>
      <c r="I31" s="318"/>
    </row>
    <row r="32" spans="1:9" x14ac:dyDescent="0.2">
      <c r="A32" s="318"/>
      <c r="B32" s="318"/>
      <c r="C32" s="318"/>
      <c r="D32" s="318"/>
      <c r="E32" s="318"/>
      <c r="F32" s="318"/>
      <c r="G32" s="318"/>
      <c r="H32" s="318"/>
      <c r="I32" s="318"/>
    </row>
    <row r="33" spans="1:9" x14ac:dyDescent="0.2">
      <c r="A33" s="318"/>
      <c r="B33" s="318"/>
      <c r="C33" s="318"/>
      <c r="D33" s="318"/>
      <c r="E33" s="318"/>
      <c r="F33" s="318"/>
      <c r="G33" s="318"/>
      <c r="H33" s="318"/>
      <c r="I33" s="318"/>
    </row>
    <row r="34" spans="1:9" x14ac:dyDescent="0.2">
      <c r="A34" s="318"/>
      <c r="B34" s="318"/>
      <c r="C34" s="318"/>
      <c r="D34" s="318"/>
      <c r="E34" s="318"/>
      <c r="F34" s="318"/>
      <c r="G34" s="318"/>
      <c r="H34" s="318"/>
      <c r="I34" s="318"/>
    </row>
    <row r="35" spans="1:9" x14ac:dyDescent="0.2">
      <c r="A35" s="318"/>
      <c r="B35" s="318"/>
      <c r="C35" s="318"/>
      <c r="D35" s="318"/>
      <c r="E35" s="318"/>
      <c r="F35" s="318"/>
      <c r="G35" s="318"/>
      <c r="H35" s="318"/>
      <c r="I35" s="318"/>
    </row>
    <row r="36" spans="1:9" x14ac:dyDescent="0.2">
      <c r="A36" s="318"/>
      <c r="B36" s="318"/>
      <c r="C36" s="318"/>
      <c r="D36" s="318"/>
      <c r="E36" s="318"/>
      <c r="F36" s="318"/>
      <c r="G36" s="318"/>
      <c r="H36" s="318"/>
      <c r="I36" s="318"/>
    </row>
    <row r="37" spans="1:9" x14ac:dyDescent="0.2">
      <c r="A37" s="318"/>
      <c r="B37" s="318"/>
      <c r="C37" s="318"/>
      <c r="D37" s="318"/>
      <c r="E37" s="318"/>
      <c r="F37" s="318"/>
      <c r="G37" s="318"/>
      <c r="H37" s="318"/>
      <c r="I37" s="318"/>
    </row>
    <row r="38" spans="1:9" x14ac:dyDescent="0.2">
      <c r="A38" s="318"/>
      <c r="B38" s="318"/>
      <c r="C38" s="318"/>
      <c r="D38" s="318"/>
      <c r="E38" s="318"/>
      <c r="F38" s="318"/>
      <c r="G38" s="318"/>
      <c r="H38" s="318"/>
      <c r="I38" s="318"/>
    </row>
    <row r="39" spans="1:9" x14ac:dyDescent="0.2">
      <c r="A39" s="318"/>
      <c r="B39" s="318"/>
      <c r="C39" s="318"/>
      <c r="D39" s="318"/>
      <c r="E39" s="318"/>
      <c r="F39" s="318"/>
      <c r="G39" s="318"/>
      <c r="H39" s="318"/>
      <c r="I39" s="318"/>
    </row>
    <row r="40" spans="1:9" x14ac:dyDescent="0.2">
      <c r="A40" s="318"/>
      <c r="B40" s="318"/>
      <c r="C40" s="318"/>
      <c r="D40" s="318"/>
      <c r="E40" s="318"/>
      <c r="F40" s="318"/>
      <c r="G40" s="318"/>
      <c r="H40" s="318"/>
      <c r="I40" s="318"/>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3.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22baa3bd-a2fa-4ea9-9ebb-3a9c6a55952b"/>
    <ds:schemaRef ds:uri="http://purl.org/dc/terms/"/>
    <ds:schemaRef ds:uri="d8745bc5-821e-4205-946a-621c2da728c8"/>
    <ds:schemaRef ds:uri="http://www.w3.org/XML/1998/namespace"/>
    <ds:schemaRef ds:uri="http://purl.org/dc/dcmitype/"/>
  </ds:schemaRefs>
</ds:datastoreItem>
</file>

<file path=customXml/itemProps3.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Ivana Baždar</cp:lastModifiedBy>
  <cp:lastPrinted>2018-04-25T06:49:36Z</cp:lastPrinted>
  <dcterms:created xsi:type="dcterms:W3CDTF">2008-10-17T11:51:54Z</dcterms:created>
  <dcterms:modified xsi:type="dcterms:W3CDTF">2019-10-29T11:26:16Z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